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table+xml" PartName="/xl/tables/table4.xml"/>
  <Override ContentType="application/vnd.openxmlformats-officedocument.spreadsheetml.table+xml" PartName="/xl/tables/table3.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By Tier" sheetId="1" r:id="rId3"/>
    <sheet state="visible" name="By XP" sheetId="2" r:id="rId4"/>
    <sheet state="hidden" name="MathSheet" sheetId="3" r:id="rId5"/>
  </sheets>
  <definedNames>
    <definedName name="aAPL">MathSheet!$B$3</definedName>
  </definedNames>
  <calcPr/>
</workbook>
</file>

<file path=xl/sharedStrings.xml><?xml version="1.0" encoding="utf-8"?>
<sst xmlns="http://schemas.openxmlformats.org/spreadsheetml/2006/main" count="186" uniqueCount="56">
  <si>
    <t>How many of each tier?</t>
  </si>
  <si>
    <t>Monster Tier</t>
  </si>
  <si>
    <t>CR (Low)</t>
  </si>
  <si>
    <t>CR (High)</t>
  </si>
  <si>
    <t>MP Cost</t>
  </si>
  <si>
    <t>Budget</t>
  </si>
  <si>
    <t>Used</t>
  </si>
  <si>
    <t xml:space="preserve">Number of PC's </t>
  </si>
  <si>
    <t>Minion</t>
  </si>
  <si>
    <t>less</t>
  </si>
  <si>
    <t>Average Player Level</t>
  </si>
  <si>
    <t>Standard</t>
  </si>
  <si>
    <t>APL adjustment</t>
  </si>
  <si>
    <t>Elite</t>
  </si>
  <si>
    <t>MP adjustment</t>
  </si>
  <si>
    <t>Champion</t>
  </si>
  <si>
    <t>Desired Difficulty</t>
  </si>
  <si>
    <t>Medium</t>
  </si>
  <si>
    <r>
      <t xml:space="preserve">This spreadsheet uses the encounter building rules found in this document:
</t>
    </r>
    <r>
      <rPr>
        <color rgb="FF1155CC"/>
        <u/>
      </rPr>
      <t>https://www.gmbinder.com/share/-Lyr4Z6BYE3OCJDK6mr9</t>
    </r>
    <r>
      <t xml:space="preserve">  </t>
    </r>
  </si>
  <si>
    <t>Credit goes to boes#6237 from the Discord of Many Things for making this
spreadsheet, and to GiffyGlyph's Monster Maker for inspiring some of it.</t>
  </si>
  <si>
    <t>Remaining MP</t>
  </si>
  <si>
    <t>To use this spreadsheet, make a copy of it for your own Google Drive account.
You can then use it to create encounters as you see fit.</t>
  </si>
  <si>
    <t xml:space="preserve">Be sure to check out the second tab of this spreadsheet! While this tier-based
system might be listed first, that isn't indicative of its accuracy or precision. </t>
  </si>
  <si>
    <t>Planned Encounters</t>
  </si>
  <si>
    <t>Adjusted XP per Day per Character</t>
  </si>
  <si>
    <t>Experience Points by Challenge Rating</t>
  </si>
  <si>
    <t>XP Thresholds by Character Level</t>
  </si>
  <si>
    <t>Nr</t>
  </si>
  <si>
    <t>Description</t>
  </si>
  <si>
    <t>Count</t>
  </si>
  <si>
    <t>CR</t>
  </si>
  <si>
    <t>XP</t>
  </si>
  <si>
    <t>XP (adj.)</t>
  </si>
  <si>
    <t>Difficulty</t>
  </si>
  <si>
    <t>Level</t>
  </si>
  <si>
    <t>Character Level</t>
  </si>
  <si>
    <t>Easy</t>
  </si>
  <si>
    <t>Hard</t>
  </si>
  <si>
    <t>Deadly</t>
  </si>
  <si>
    <t>x</t>
  </si>
  <si>
    <t>Party Info</t>
  </si>
  <si>
    <t>XP Thresholds</t>
  </si>
  <si>
    <t>Instructions</t>
  </si>
  <si>
    <t>Daily Budget</t>
  </si>
  <si>
    <t>Experience Points</t>
  </si>
  <si>
    <t>Amount</t>
  </si>
  <si>
    <t>XP Threshold</t>
  </si>
  <si>
    <t xml:space="preserve">Enter the levels of your pc's under 'party info', as well as the amount of pc's of each level. Each row in the table above is one encounter. For each encounter, enter the number of monsters and their CR into the "Count" and "CR" columns. The sheet will tell you the XP the encounter is worth and its difficulty, and counts the adjusted XP towards the daily XP budget for your party. </t>
  </si>
  <si>
    <t>Encounters</t>
  </si>
  <si>
    <t>Explanation</t>
  </si>
  <si>
    <t>Note that the XP budget for
a medium encounter is twice
that of an easy encounter,
two thirds that of a hard
encounter, and half that of a
deadly encounter.</t>
  </si>
  <si>
    <t>In general, a monster of CR X corresponds in
power to a player character of level 2X. Thus,
for a rough estimate of a medium encounter
against any adventuring party, add an equal
number of monsters with a CR equal to
half their level, and then adjust from there.</t>
  </si>
  <si>
    <t>Taking it further, for a medium encounter, the total sum of the
monsters' CRs should roughly equal half the total sum of the
party's character levels, multiplied by the ratio of the number of
players to the number of monsters. For a different difficulty, you
then multiply by the XP multiplier discussed earlier. This is all an
approximation of the math that is automated by this spreadsheet.</t>
  </si>
  <si>
    <t>total MP</t>
  </si>
  <si>
    <t>effective MP</t>
  </si>
  <si>
    <t>adjusted APL</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</si>
</sst>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
    <numFmt numFmtId="165" formatCode="#,##0.0"/>
    <numFmt numFmtId="166" formatCode="m/d"/>
  </numFmts>
  <fonts count="17">
    <font>
      <sz val="10.0"/>
      <color rgb="FF000000"/>
      <name val="Arial"/>
    </font>
    <font>
      <b/>
      <sz val="14.0"/>
      <name val="Lora"/>
    </font>
    <font/>
    <font>
      <b/>
      <color rgb="FFFFFFFF"/>
    </font>
    <font>
      <b/>
      <sz val="10.0"/>
      <color rgb="FFFFFFFF"/>
      <name val="Arial"/>
    </font>
    <font>
      <b/>
    </font>
    <font>
      <color rgb="FF999999"/>
    </font>
    <font>
      <u/>
      <color rgb="FF0000FF"/>
    </font>
    <font>
      <u/>
    </font>
    <font>
      <b/>
      <sz val="15.0"/>
      <name val="Lora"/>
    </font>
    <font>
      <name val="Arial"/>
    </font>
    <font>
      <b/>
      <color rgb="FF777777"/>
      <name val="Convergence"/>
    </font>
    <font>
      <b/>
      <color rgb="FFFFFFFF"/>
      <name val="Arial"/>
    </font>
    <font>
      <b/>
      <sz val="9.0"/>
      <color rgb="FF822000"/>
      <name val="Convergence"/>
    </font>
    <font>
      <sz val="9.0"/>
      <color rgb="FF000000"/>
      <name val="Convergence"/>
    </font>
    <font>
      <sz val="9.0"/>
      <color rgb="FF000000"/>
      <name val="Arial"/>
    </font>
    <font>
      <color rgb="FFFFFFFF"/>
    </font>
  </fonts>
  <fills count="8">
    <fill>
      <patternFill patternType="none"/>
    </fill>
    <fill>
      <patternFill patternType="lightGray"/>
    </fill>
    <fill>
      <patternFill patternType="solid">
        <fgColor rgb="FF434343"/>
        <bgColor rgb="FF434343"/>
      </patternFill>
    </fill>
    <fill>
      <patternFill patternType="solid">
        <fgColor rgb="FFFFFFFF"/>
        <bgColor rgb="FFFFFFFF"/>
      </patternFill>
    </fill>
    <fill>
      <patternFill patternType="solid">
        <fgColor rgb="FFC0C0C0"/>
        <bgColor rgb="FFC0C0C0"/>
      </patternFill>
    </fill>
    <fill>
      <patternFill patternType="solid">
        <fgColor rgb="FFEBEFF1"/>
        <bgColor rgb="FFEBEFF1"/>
      </patternFill>
    </fill>
    <fill>
      <patternFill patternType="solid">
        <fgColor rgb="FFF3F3F3"/>
        <bgColor rgb="FFF3F3F3"/>
      </patternFill>
    </fill>
    <fill>
      <patternFill patternType="solid">
        <fgColor rgb="FFA4C2F4"/>
        <bgColor rgb="FFA4C2F4"/>
      </patternFill>
    </fill>
  </fills>
  <borders count="34">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434343"/>
      </left>
      <top style="medium">
        <color rgb="FF434343"/>
      </top>
      <bottom style="medium">
        <color rgb="FF434343"/>
      </bottom>
    </border>
    <border>
      <left style="medium">
        <color rgb="FF434343"/>
      </left>
      <right style="medium">
        <color rgb="FF434343"/>
      </right>
      <top style="medium">
        <color rgb="FF434343"/>
      </top>
      <bottom style="thin">
        <color rgb="FFB7B7B7"/>
      </bottom>
    </border>
    <border>
      <left style="medium">
        <color rgb="FF000000"/>
      </left>
    </border>
    <border>
      <right style="medium">
        <color rgb="FF000000"/>
      </right>
    </border>
    <border>
      <left style="medium">
        <color rgb="FF434343"/>
      </left>
      <right style="medium">
        <color rgb="FF434343"/>
      </right>
    </border>
    <border>
      <left style="medium">
        <color rgb="FF434343"/>
      </left>
      <right style="medium">
        <color rgb="FF434343"/>
      </right>
      <top style="thin">
        <color rgb="FFB7B7B7"/>
      </top>
      <bottom style="medium">
        <color rgb="FF434343"/>
      </bottom>
    </border>
    <border>
      <left style="medium">
        <color rgb="FF000000"/>
      </left>
      <bottom style="medium">
        <color rgb="FF000000"/>
      </bottom>
    </border>
    <border>
      <bottom style="medium">
        <color rgb="FF000000"/>
      </bottom>
    </border>
    <border>
      <right style="medium">
        <color rgb="FF000000"/>
      </right>
      <bottom style="medium">
        <color rgb="FF000000"/>
      </bottom>
    </border>
    <border>
      <left style="medium">
        <color rgb="FF434343"/>
      </left>
      <right style="thick">
        <color rgb="FF434343"/>
      </right>
      <top style="medium">
        <color rgb="FF434343"/>
      </top>
      <bottom style="medium">
        <color rgb="FF434343"/>
      </bottom>
    </border>
    <border>
      <left style="thick">
        <color rgb="FF434343"/>
      </left>
      <right style="medium">
        <color rgb="FF434343"/>
      </right>
      <top style="medium">
        <color rgb="FF434343"/>
      </top>
      <bottom style="medium">
        <color rgb="FF434343"/>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434343"/>
      </left>
      <right style="medium">
        <color rgb="FF434343"/>
      </right>
      <top style="medium">
        <color rgb="FF434343"/>
      </top>
      <bottom style="medium">
        <color rgb="FF434343"/>
      </bottom>
    </border>
    <border>
      <right/>
    </border>
    <border>
      <left style="medium">
        <color rgb="FF434343"/>
      </left>
    </border>
    <border>
      <right style="medium">
        <color rgb="FF434343"/>
      </right>
    </border>
    <border>
      <left style="thin">
        <color rgb="FF434343"/>
      </left>
    </border>
    <border>
      <right style="thin">
        <color rgb="FF434343"/>
      </right>
    </border>
    <border>
      <left style="medium">
        <color rgb="FF434343"/>
      </left>
      <top style="medium">
        <color rgb="FF434343"/>
      </top>
    </border>
    <border>
      <top style="medium">
        <color rgb="FF434343"/>
      </top>
    </border>
    <border>
      <right style="medium">
        <color rgb="FF434343"/>
      </right>
      <top style="medium">
        <color rgb="FF434343"/>
      </top>
    </border>
    <border>
      <left style="thin">
        <color rgb="FF000000"/>
      </left>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
      <left style="medium">
        <color rgb="FF434343"/>
      </left>
      <bottom style="medium">
        <color rgb="FF434343"/>
      </bottom>
    </border>
    <border>
      <bottom style="medium">
        <color rgb="FF434343"/>
      </bottom>
    </border>
    <border>
      <right style="medium">
        <color rgb="FF434343"/>
      </right>
      <bottom style="medium">
        <color rgb="FF434343"/>
      </bottom>
    </border>
  </borders>
  <cellStyleXfs count="1">
    <xf borderId="0" fillId="0" fontId="0" numFmtId="0" applyAlignment="1" applyFont="1"/>
  </cellStyleXfs>
  <cellXfs count="110">
    <xf borderId="0" fillId="0" fontId="0" numFmtId="0" xfId="0" applyAlignment="1" applyFont="1">
      <alignment readingOrder="0" shrinkToFit="0" vertical="bottom" wrapText="0"/>
    </xf>
    <xf borderId="0" fillId="0" fontId="1" numFmtId="0" xfId="0" applyAlignment="1" applyFont="1">
      <alignment horizontal="center" readingOrder="0"/>
    </xf>
    <xf borderId="0" fillId="0" fontId="2" numFmtId="0" xfId="0" applyAlignment="1" applyFont="1">
      <alignment readingOrder="0"/>
    </xf>
    <xf borderId="1" fillId="0" fontId="3" numFmtId="0" xfId="0" applyAlignment="1" applyBorder="1" applyFont="1">
      <alignment horizontal="left" readingOrder="0"/>
    </xf>
    <xf borderId="2" fillId="0" fontId="3" numFmtId="0" xfId="0" applyAlignment="1" applyBorder="1" applyFont="1">
      <alignment horizontal="left" readingOrder="0"/>
    </xf>
    <xf borderId="3" fillId="0" fontId="3" numFmtId="0" xfId="0" applyAlignment="1" applyBorder="1" applyFont="1">
      <alignment horizontal="left" readingOrder="0"/>
    </xf>
    <xf borderId="4" fillId="2" fontId="4" numFmtId="0" xfId="0" applyAlignment="1" applyBorder="1" applyFill="1" applyFont="1">
      <alignment horizontal="center" readingOrder="0"/>
    </xf>
    <xf borderId="5" fillId="0" fontId="2" numFmtId="0" xfId="0" applyAlignment="1" applyBorder="1" applyFont="1">
      <alignment horizontal="center" readingOrder="0"/>
    </xf>
    <xf borderId="6" fillId="0" fontId="5" numFmtId="0" xfId="0" applyAlignment="1" applyBorder="1" applyFont="1">
      <alignment horizontal="left" readingOrder="0"/>
    </xf>
    <xf borderId="0" fillId="0" fontId="6" numFmtId="12" xfId="0" applyAlignment="1" applyFont="1" applyNumberFormat="1">
      <alignment horizontal="left" readingOrder="0"/>
    </xf>
    <xf borderId="0" fillId="0" fontId="2" numFmtId="12" xfId="0" applyAlignment="1" applyFont="1" applyNumberFormat="1">
      <alignment horizontal="left" readingOrder="0"/>
    </xf>
    <xf borderId="0" fillId="0" fontId="2" numFmtId="164" xfId="0" applyAlignment="1" applyFont="1" applyNumberFormat="1">
      <alignment horizontal="left" readingOrder="0"/>
    </xf>
    <xf borderId="0" fillId="0" fontId="2" numFmtId="165" xfId="0" applyAlignment="1" applyFont="1" applyNumberFormat="1">
      <alignment horizontal="left"/>
    </xf>
    <xf borderId="7" fillId="0" fontId="2" numFmtId="0" xfId="0" applyAlignment="1" applyBorder="1" applyFont="1">
      <alignment horizontal="left" readingOrder="0"/>
    </xf>
    <xf borderId="8" fillId="0" fontId="2" numFmtId="0" xfId="0" applyAlignment="1" applyBorder="1" applyFont="1">
      <alignment horizontal="center" readingOrder="0"/>
    </xf>
    <xf borderId="0" fillId="0" fontId="2" numFmtId="3" xfId="0" applyAlignment="1" applyFont="1" applyNumberFormat="1">
      <alignment horizontal="left" readingOrder="0"/>
    </xf>
    <xf borderId="9" fillId="0" fontId="2" numFmtId="0" xfId="0" applyAlignment="1" applyBorder="1" applyFont="1">
      <alignment horizontal="center" readingOrder="0"/>
    </xf>
    <xf borderId="10" fillId="0" fontId="5" numFmtId="0" xfId="0" applyAlignment="1" applyBorder="1" applyFont="1">
      <alignment horizontal="left" readingOrder="0"/>
    </xf>
    <xf borderId="11" fillId="0" fontId="2" numFmtId="12" xfId="0" applyAlignment="1" applyBorder="1" applyFont="1" applyNumberFormat="1">
      <alignment horizontal="left" readingOrder="0"/>
    </xf>
    <xf borderId="11" fillId="0" fontId="2" numFmtId="3" xfId="0" applyAlignment="1" applyBorder="1" applyFont="1" applyNumberFormat="1">
      <alignment horizontal="left" readingOrder="0"/>
    </xf>
    <xf borderId="11" fillId="0" fontId="2" numFmtId="165" xfId="0" applyAlignment="1" applyBorder="1" applyFont="1" applyNumberFormat="1">
      <alignment horizontal="left"/>
    </xf>
    <xf borderId="12" fillId="0" fontId="2" numFmtId="0" xfId="0" applyAlignment="1" applyBorder="1" applyFont="1">
      <alignment horizontal="left" readingOrder="0"/>
    </xf>
    <xf borderId="13" fillId="2" fontId="4" numFmtId="0" xfId="0" applyAlignment="1" applyBorder="1" applyFont="1">
      <alignment horizontal="center" readingOrder="0"/>
    </xf>
    <xf borderId="14" fillId="0" fontId="2" numFmtId="0" xfId="0" applyAlignment="1" applyBorder="1" applyFont="1">
      <alignment horizontal="center" readingOrder="0"/>
    </xf>
    <xf borderId="15" fillId="0" fontId="7" numFmtId="0" xfId="0" applyAlignment="1" applyBorder="1" applyFont="1">
      <alignment readingOrder="0"/>
    </xf>
    <xf borderId="16" fillId="0" fontId="2" numFmtId="0" xfId="0" applyBorder="1" applyFont="1"/>
    <xf borderId="17" fillId="0" fontId="2" numFmtId="0" xfId="0" applyBorder="1" applyFont="1"/>
    <xf borderId="1" fillId="0" fontId="2" numFmtId="0" xfId="0" applyAlignment="1" applyBorder="1" applyFont="1">
      <alignment readingOrder="0"/>
    </xf>
    <xf borderId="2" fillId="0" fontId="2" numFmtId="0" xfId="0" applyBorder="1" applyFont="1"/>
    <xf borderId="3" fillId="0" fontId="2" numFmtId="0" xfId="0" applyBorder="1" applyFont="1"/>
    <xf borderId="18" fillId="0" fontId="2" numFmtId="0" xfId="0" applyAlignment="1" applyBorder="1" applyFont="1">
      <alignment horizontal="center"/>
    </xf>
    <xf borderId="10" fillId="0" fontId="2" numFmtId="0" xfId="0" applyBorder="1" applyFont="1"/>
    <xf borderId="11" fillId="0" fontId="2" numFmtId="0" xfId="0" applyBorder="1" applyFont="1"/>
    <xf borderId="12" fillId="0" fontId="2" numFmtId="0" xfId="0" applyBorder="1" applyFont="1"/>
    <xf borderId="0" fillId="0" fontId="8" numFmtId="0" xfId="0" applyFont="1"/>
    <xf borderId="0" fillId="0" fontId="9" numFmtId="0" xfId="0" applyAlignment="1" applyFont="1">
      <alignment readingOrder="0"/>
    </xf>
    <xf borderId="0" fillId="0" fontId="2" numFmtId="0" xfId="0" applyAlignment="1" applyFont="1">
      <alignment horizontal="center"/>
    </xf>
    <xf borderId="19" fillId="0" fontId="10" numFmtId="0" xfId="0" applyAlignment="1" applyBorder="1" applyFont="1">
      <alignment vertical="bottom"/>
    </xf>
    <xf borderId="0" fillId="0" fontId="10" numFmtId="0" xfId="0" applyAlignment="1" applyFont="1">
      <alignment vertical="bottom"/>
    </xf>
    <xf borderId="0" fillId="0" fontId="2" numFmtId="0" xfId="0" applyAlignment="1" applyFont="1">
      <alignment horizontal="left"/>
    </xf>
    <xf borderId="0" fillId="3" fontId="11" numFmtId="0" xfId="0" applyAlignment="1" applyFill="1" applyFont="1">
      <alignment horizontal="left" readingOrder="0"/>
    </xf>
    <xf borderId="0" fillId="2" fontId="3" numFmtId="0" xfId="0" applyAlignment="1" applyFont="1">
      <alignment horizontal="center" readingOrder="0"/>
    </xf>
    <xf borderId="0" fillId="2" fontId="3" numFmtId="0" xfId="0" applyAlignment="1" applyFont="1">
      <alignment horizontal="left" readingOrder="0"/>
    </xf>
    <xf borderId="20" fillId="2" fontId="3" numFmtId="0" xfId="0" applyAlignment="1" applyBorder="1" applyFont="1">
      <alignment horizontal="center" readingOrder="0"/>
    </xf>
    <xf borderId="21" fillId="2" fontId="3" numFmtId="0" xfId="0" applyAlignment="1" applyBorder="1" applyFont="1">
      <alignment horizontal="center" readingOrder="0"/>
    </xf>
    <xf borderId="20" fillId="2" fontId="12" numFmtId="0" xfId="0" applyAlignment="1" applyBorder="1" applyFont="1">
      <alignment horizontal="center" vertical="bottom"/>
    </xf>
    <xf borderId="0" fillId="2" fontId="10" numFmtId="0" xfId="0" applyAlignment="1" applyFont="1">
      <alignment vertical="bottom"/>
    </xf>
    <xf borderId="21" fillId="2" fontId="12" numFmtId="0" xfId="0" applyAlignment="1" applyBorder="1" applyFont="1">
      <alignment horizontal="center" vertical="bottom"/>
    </xf>
    <xf borderId="0" fillId="0" fontId="3" numFmtId="0" xfId="0" applyAlignment="1" applyFont="1">
      <alignment horizontal="center"/>
    </xf>
    <xf borderId="0" fillId="0" fontId="3" numFmtId="0" xfId="0" applyAlignment="1" applyFont="1">
      <alignment horizontal="left"/>
    </xf>
    <xf borderId="0" fillId="3" fontId="13" numFmtId="0" xfId="0" applyAlignment="1" applyFont="1">
      <alignment horizontal="center" readingOrder="0"/>
    </xf>
    <xf borderId="0" fillId="3" fontId="2" numFmtId="0" xfId="0" applyAlignment="1" applyFont="1">
      <alignment horizontal="center" readingOrder="0"/>
    </xf>
    <xf borderId="0" fillId="3" fontId="2" numFmtId="0" xfId="0" applyAlignment="1" applyFont="1">
      <alignment readingOrder="0"/>
    </xf>
    <xf borderId="22" fillId="3" fontId="2" numFmtId="0" xfId="0" applyAlignment="1" applyBorder="1" applyFont="1">
      <alignment horizontal="center" readingOrder="0"/>
    </xf>
    <xf borderId="0" fillId="3" fontId="6" numFmtId="0" xfId="0" applyAlignment="1" applyFont="1">
      <alignment horizontal="center" readingOrder="0"/>
    </xf>
    <xf borderId="23" fillId="3" fontId="2" numFmtId="0" xfId="0" applyAlignment="1" applyBorder="1" applyFont="1">
      <alignment horizontal="center" readingOrder="0"/>
    </xf>
    <xf borderId="0" fillId="3" fontId="2" numFmtId="3" xfId="0" applyAlignment="1" applyFont="1" applyNumberFormat="1">
      <alignment horizontal="center" readingOrder="0"/>
    </xf>
    <xf borderId="0" fillId="0" fontId="2" numFmtId="0" xfId="0" applyAlignment="1" applyFont="1">
      <alignment horizontal="center" readingOrder="0"/>
    </xf>
    <xf borderId="0" fillId="0" fontId="2" numFmtId="0" xfId="0" applyAlignment="1" applyFont="1">
      <alignment horizontal="left"/>
    </xf>
    <xf borderId="0" fillId="4" fontId="14" numFmtId="0" xfId="0" applyAlignment="1" applyFill="1" applyFont="1">
      <alignment horizontal="center" readingOrder="0"/>
    </xf>
    <xf borderId="0" fillId="4" fontId="15" numFmtId="0" xfId="0" applyAlignment="1" applyFont="1">
      <alignment horizontal="center" readingOrder="0"/>
    </xf>
    <xf borderId="0" fillId="5" fontId="2" numFmtId="0" xfId="0" applyAlignment="1" applyFill="1" applyFont="1">
      <alignment horizontal="center" readingOrder="0"/>
    </xf>
    <xf borderId="0" fillId="5" fontId="2" numFmtId="0" xfId="0" applyAlignment="1" applyFont="1">
      <alignment readingOrder="0"/>
    </xf>
    <xf borderId="22" fillId="5" fontId="2" numFmtId="0" xfId="0" applyAlignment="1" applyBorder="1" applyFont="1">
      <alignment horizontal="center" readingOrder="0"/>
    </xf>
    <xf borderId="0" fillId="5" fontId="6" numFmtId="0" xfId="0" applyAlignment="1" applyFont="1">
      <alignment horizontal="center" readingOrder="0"/>
    </xf>
    <xf borderId="23" fillId="5" fontId="2" numFmtId="0" xfId="0" applyAlignment="1" applyBorder="1" applyFont="1">
      <alignment horizontal="center" readingOrder="0"/>
    </xf>
    <xf borderId="0" fillId="5" fontId="2" numFmtId="3" xfId="0" applyAlignment="1" applyFont="1" applyNumberFormat="1">
      <alignment horizontal="center" readingOrder="0"/>
    </xf>
    <xf borderId="0" fillId="0" fontId="2" numFmtId="166" xfId="0" applyAlignment="1" applyFont="1" applyNumberFormat="1">
      <alignment horizontal="center" readingOrder="0"/>
    </xf>
    <xf borderId="0" fillId="3" fontId="14" numFmtId="0" xfId="0" applyAlignment="1" applyFont="1">
      <alignment horizontal="center" readingOrder="0"/>
    </xf>
    <xf borderId="0" fillId="3" fontId="15" numFmtId="0" xfId="0" applyAlignment="1" applyFont="1">
      <alignment horizontal="center" readingOrder="0"/>
    </xf>
    <xf borderId="23" fillId="3" fontId="2" numFmtId="166" xfId="0" applyAlignment="1" applyBorder="1" applyFont="1" applyNumberFormat="1">
      <alignment horizontal="center" readingOrder="0"/>
    </xf>
    <xf borderId="0" fillId="0" fontId="2" numFmtId="3" xfId="0" applyAlignment="1" applyFont="1" applyNumberFormat="1">
      <alignment horizontal="left"/>
    </xf>
    <xf borderId="23" fillId="0" fontId="2" numFmtId="166" xfId="0" applyAlignment="1" applyBorder="1" applyFont="1" applyNumberFormat="1">
      <alignment horizontal="center" readingOrder="0"/>
    </xf>
    <xf borderId="23" fillId="5" fontId="2" numFmtId="166" xfId="0" applyAlignment="1" applyBorder="1" applyFont="1" applyNumberFormat="1">
      <alignment horizontal="center" readingOrder="0"/>
    </xf>
    <xf borderId="0" fillId="4" fontId="14" numFmtId="3" xfId="0" applyAlignment="1" applyFont="1" applyNumberFormat="1">
      <alignment horizontal="center" readingOrder="0"/>
    </xf>
    <xf borderId="0" fillId="3" fontId="14" numFmtId="3" xfId="0" applyAlignment="1" applyFont="1" applyNumberFormat="1">
      <alignment horizontal="center" readingOrder="0"/>
    </xf>
    <xf borderId="0" fillId="0" fontId="2" numFmtId="0" xfId="0" applyAlignment="1" applyFont="1">
      <alignment horizontal="left"/>
    </xf>
    <xf borderId="0" fillId="0" fontId="3" numFmtId="0" xfId="0" applyAlignment="1" applyFont="1">
      <alignment horizontal="center" readingOrder="0"/>
    </xf>
    <xf borderId="0" fillId="0" fontId="3" numFmtId="0" xfId="0" applyAlignment="1" applyFont="1">
      <alignment horizontal="left" readingOrder="0"/>
    </xf>
    <xf borderId="0" fillId="0" fontId="16" numFmtId="0" xfId="0" applyAlignment="1" applyFont="1">
      <alignment horizontal="center" readingOrder="0"/>
    </xf>
    <xf borderId="0" fillId="0" fontId="16" numFmtId="0" xfId="0" applyAlignment="1" applyFont="1">
      <alignment horizontal="center" readingOrder="0"/>
    </xf>
    <xf borderId="24" fillId="6" fontId="10" numFmtId="0" xfId="0" applyAlignment="1" applyBorder="1" applyFill="1" applyFont="1">
      <alignment readingOrder="0" shrinkToFit="0" vertical="center" wrapText="1"/>
    </xf>
    <xf borderId="25" fillId="0" fontId="2" numFmtId="0" xfId="0" applyBorder="1" applyFont="1"/>
    <xf borderId="26" fillId="0" fontId="2" numFmtId="0" xfId="0" applyBorder="1" applyFont="1"/>
    <xf borderId="0" fillId="0" fontId="2" numFmtId="1" xfId="0" applyAlignment="1" applyFont="1" applyNumberFormat="1">
      <alignment horizontal="center"/>
    </xf>
    <xf borderId="27" fillId="7" fontId="5" numFmtId="0" xfId="0" applyAlignment="1" applyBorder="1" applyFill="1" applyFont="1">
      <alignment horizontal="center" readingOrder="0"/>
    </xf>
    <xf borderId="28" fillId="0" fontId="5" numFmtId="3" xfId="0" applyAlignment="1" applyBorder="1" applyFont="1" applyNumberFormat="1">
      <alignment horizontal="center"/>
    </xf>
    <xf borderId="0" fillId="0" fontId="2" numFmtId="0" xfId="0" applyAlignment="1" applyFont="1">
      <alignment horizontal="left" readingOrder="0"/>
    </xf>
    <xf borderId="0" fillId="0" fontId="6" numFmtId="0" xfId="0" applyAlignment="1" applyFont="1">
      <alignment horizontal="center" readingOrder="0"/>
    </xf>
    <xf borderId="0" fillId="3" fontId="2" numFmtId="0" xfId="0" applyAlignment="1" applyFont="1">
      <alignment horizontal="center"/>
    </xf>
    <xf borderId="0" fillId="3" fontId="5" numFmtId="0" xfId="0" applyAlignment="1" applyFont="1">
      <alignment horizontal="center" readingOrder="0"/>
    </xf>
    <xf borderId="20" fillId="0" fontId="2" numFmtId="0" xfId="0" applyBorder="1" applyFont="1"/>
    <xf borderId="21" fillId="0" fontId="2" numFmtId="0" xfId="0" applyBorder="1" applyFont="1"/>
    <xf borderId="29" fillId="7" fontId="5" numFmtId="0" xfId="0" applyAlignment="1" applyBorder="1" applyFont="1">
      <alignment horizontal="center" readingOrder="0"/>
    </xf>
    <xf borderId="30" fillId="0" fontId="2" numFmtId="3" xfId="0" applyAlignment="1" applyBorder="1" applyFont="1" applyNumberFormat="1">
      <alignment horizontal="center" readingOrder="0"/>
    </xf>
    <xf borderId="0" fillId="5" fontId="2" numFmtId="0" xfId="0" applyAlignment="1" applyFont="1">
      <alignment horizontal="center"/>
    </xf>
    <xf borderId="0" fillId="5" fontId="5" numFmtId="0" xfId="0" applyAlignment="1" applyFont="1">
      <alignment horizontal="center" readingOrder="0"/>
    </xf>
    <xf borderId="0" fillId="0" fontId="2" numFmtId="3" xfId="0" applyAlignment="1" applyFont="1" applyNumberFormat="1">
      <alignment horizontal="left" readingOrder="0"/>
    </xf>
    <xf borderId="31" fillId="0" fontId="2" numFmtId="0" xfId="0" applyBorder="1" applyFont="1"/>
    <xf borderId="32" fillId="0" fontId="2" numFmtId="0" xfId="0" applyBorder="1" applyFont="1"/>
    <xf borderId="33" fillId="0" fontId="2" numFmtId="0" xfId="0" applyBorder="1" applyFont="1"/>
    <xf borderId="0" fillId="0" fontId="2" numFmtId="3" xfId="0" applyAlignment="1" applyFont="1" applyNumberFormat="1">
      <alignment horizontal="center" readingOrder="0"/>
    </xf>
    <xf borderId="0" fillId="0" fontId="2" numFmtId="0" xfId="0" applyAlignment="1" applyFont="1">
      <alignment horizontal="center"/>
    </xf>
    <xf borderId="0" fillId="0" fontId="10" numFmtId="0" xfId="0" applyAlignment="1" applyFont="1">
      <alignment readingOrder="0" vertical="bottom"/>
    </xf>
    <xf borderId="1" fillId="5" fontId="2" numFmtId="0" xfId="0" applyAlignment="1" applyBorder="1" applyFont="1">
      <alignment readingOrder="0" vertical="center"/>
    </xf>
    <xf borderId="6" fillId="0" fontId="2" numFmtId="0" xfId="0" applyBorder="1" applyFont="1"/>
    <xf borderId="7" fillId="0" fontId="2" numFmtId="0" xfId="0" applyBorder="1" applyFont="1"/>
    <xf borderId="0" fillId="0" fontId="2" numFmtId="164" xfId="0" applyAlignment="1" applyFont="1" applyNumberFormat="1">
      <alignment readingOrder="0"/>
    </xf>
    <xf borderId="0" fillId="0" fontId="2" numFmtId="166" xfId="0" applyAlignment="1" applyFont="1" applyNumberFormat="1">
      <alignment readingOrder="0"/>
    </xf>
    <xf borderId="0" fillId="0" fontId="2" numFmtId="164" xfId="0" applyFont="1" applyNumberFormat="1"/>
  </cellXfs>
  <cellStyles count="1">
    <cellStyle xfId="0" name="Normal" builtinId="0"/>
  </cellStyles>
  <dxfs count="17">
    <dxf>
      <font>
        <color rgb="FFCC0000"/>
      </font>
      <fill>
        <patternFill patternType="none"/>
      </fill>
      <border/>
    </dxf>
    <dxf>
      <font>
        <color rgb="FFB7B7B7"/>
      </font>
      <fill>
        <patternFill patternType="none"/>
      </fill>
      <border/>
    </dxf>
    <dxf>
      <font/>
      <fill>
        <patternFill patternType="solid">
          <fgColor rgb="FFD9EAD3"/>
          <bgColor rgb="FFD9EAD3"/>
        </patternFill>
      </fill>
      <border/>
    </dxf>
    <dxf>
      <font/>
      <fill>
        <patternFill patternType="solid">
          <fgColor rgb="FFFFF2CC"/>
          <bgColor rgb="FFFFF2CC"/>
        </patternFill>
      </fill>
      <border/>
    </dxf>
    <dxf>
      <font/>
      <fill>
        <patternFill patternType="solid">
          <fgColor rgb="FFFCE5CD"/>
          <bgColor rgb="FFFCE5CD"/>
        </patternFill>
      </fill>
      <border/>
    </dxf>
    <dxf>
      <font/>
      <fill>
        <patternFill patternType="solid">
          <fgColor rgb="FFF4CCCC"/>
          <bgColor rgb="FFF4CCCC"/>
        </patternFill>
      </fill>
      <border/>
    </dxf>
    <dxf>
      <font/>
      <fill>
        <patternFill patternType="none"/>
      </fill>
      <border/>
    </dxf>
    <dxf>
      <font/>
      <fill>
        <patternFill patternType="solid">
          <fgColor rgb="FF434343"/>
          <bgColor rgb="FF434343"/>
        </patternFill>
      </fill>
      <border/>
    </dxf>
    <dxf>
      <font/>
      <fill>
        <patternFill patternType="solid">
          <fgColor rgb="FFFFFFFF"/>
          <bgColor rgb="FFFFFFFF"/>
        </patternFill>
      </fill>
      <border/>
    </dxf>
    <dxf>
      <font/>
      <fill>
        <patternFill patternType="solid">
          <fgColor rgb="FFEBEFF1"/>
          <bgColor rgb="FFEBEFF1"/>
        </patternFill>
      </fill>
      <border/>
    </dxf>
    <dxf>
      <font>
        <b/>
        <color rgb="FFC53929"/>
      </font>
      <fill>
        <patternFill patternType="none"/>
      </fill>
      <border/>
    </dxf>
    <dxf>
      <font>
        <b/>
        <color rgb="FF0B8043"/>
      </font>
      <fill>
        <patternFill patternType="none"/>
      </fill>
      <border/>
    </dxf>
    <dxf>
      <font>
        <color rgb="FF6AA84F"/>
      </font>
      <fill>
        <patternFill patternType="none"/>
      </fill>
      <border/>
    </dxf>
    <dxf>
      <font>
        <color rgb="FFF1C232"/>
      </font>
      <fill>
        <patternFill patternType="none"/>
      </fill>
      <border/>
    </dxf>
    <dxf>
      <font>
        <color rgb="FFE69138"/>
      </font>
      <fill>
        <patternFill patternType="none"/>
      </fill>
      <border/>
    </dxf>
    <dxf>
      <font/>
      <fill>
        <patternFill patternType="solid">
          <fgColor rgb="FFFFE599"/>
          <bgColor rgb="FFFFE599"/>
        </patternFill>
      </fill>
      <border/>
    </dxf>
    <dxf>
      <font/>
      <fill>
        <patternFill patternType="solid">
          <fgColor rgb="FFD9D9D9"/>
          <bgColor rgb="FFD9D9D9"/>
        </patternFill>
      </fill>
      <border/>
    </dxf>
  </dxfs>
  <tableStyles count="4">
    <tableStyle count="3" pivot="0" name="By Tier-style">
      <tableStyleElement dxfId="7" type="headerRow"/>
      <tableStyleElement dxfId="8" type="firstRowStripe"/>
      <tableStyleElement dxfId="9" type="secondRowStripe"/>
    </tableStyle>
    <tableStyle count="3" pivot="0" name="By XP-style">
      <tableStyleElement dxfId="7" type="headerRow"/>
      <tableStyleElement dxfId="8" type="firstRowStripe"/>
      <tableStyleElement dxfId="9" type="secondRowStripe"/>
    </tableStyle>
    <tableStyle count="3" pivot="0" name="By XP-style 2">
      <tableStyleElement dxfId="7" type="headerRow"/>
      <tableStyleElement dxfId="8" type="firstRowStripe"/>
      <tableStyleElement dxfId="16" type="secondRowStripe"/>
    </tableStyle>
    <tableStyle count="3" pivot="0" name="By XP-style 3">
      <tableStyleElement dxfId="7" type="headerRow"/>
      <tableStyleElement dxfId="8" type="firstRowStripe"/>
      <tableStyleElement dxfId="9" type="secondRowStripe"/>
    </tableStyle>
  </tableStyles>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ref="A2:F6" displayName="Table_1" id="1">
  <tableColumns count="6">
    <tableColumn name="Monster Tier" id="1"/>
    <tableColumn name="CR (Low)" id="2"/>
    <tableColumn name="CR (High)" id="3"/>
    <tableColumn name="MP Cost" id="4"/>
    <tableColumn name="Budget" id="5"/>
    <tableColumn name="Used" id="6"/>
  </tableColumns>
  <tableStyleInfo name="By Tier-style" showColumnStripes="0" showFirstColumn="1" showLastColumn="1" showRowStripes="1"/>
</table>
</file>

<file path=xl/tables/table2.xml><?xml version="1.0" encoding="utf-8"?>
<table xmlns="http://schemas.openxmlformats.org/spreadsheetml/2006/main" ref="AH2:AI22" displayName="Table_2" id="2">
  <tableColumns count="2">
    <tableColumn name="Level" id="1"/>
    <tableColumn name="Adjusted XP per Day per Character" id="2"/>
  </tableColumns>
  <tableStyleInfo name="By XP-style" showColumnStripes="0" showFirstColumn="1" showLastColumn="1" showRowStripes="1"/>
</table>
</file>

<file path=xl/tables/table3.xml><?xml version="1.0" encoding="utf-8"?>
<table xmlns="http://schemas.openxmlformats.org/spreadsheetml/2006/main" ref="AQ24:AR44" displayName="Table_3" id="3">
  <tableColumns count="2">
    <tableColumn name="Level" id="1"/>
    <tableColumn name="Experience Points" id="2"/>
  </tableColumns>
  <tableStyleInfo name="By XP-style 2" showColumnStripes="0" showFirstColumn="1" showLastColumn="1" showRowStripes="1"/>
</table>
</file>

<file path=xl/tables/table4.xml><?xml version="1.0" encoding="utf-8"?>
<table xmlns="http://schemas.openxmlformats.org/spreadsheetml/2006/main" headerRowCount="0" ref="B25:D36" displayName="Table_4" id="4">
  <tableColumns count="3">
    <tableColumn name="Column1" id="1"/>
    <tableColumn name="Column2" id="2"/>
    <tableColumn name="Column3" id="3"/>
  </tableColumns>
  <tableStyleInfo name="By XP-style 3" showColumnStripes="0" showFirstColumn="1" showLastColumn="1" showRowStripes="1"/>
  <extLst>
    <ext uri="GoogleSheetsCustomDataVersion1">
      <go:sheetsCustomData xmlns:go="http://customooxmlschemas.google.com/" headerRowCount="1"/>
    </ext>
  </extLst>
</table>
</file>

<file path=xl/worksheets/_rels/sheet1.xml.rels><?xml version="1.0" encoding="UTF-8" standalone="yes"?><Relationships xmlns="http://schemas.openxmlformats.org/package/2006/relationships"><Relationship Id="rId1" Type="http://schemas.openxmlformats.org/officeDocument/2006/relationships/hyperlink" Target="https://www.gmbinder.com/share/-Lyr4Z6BYE3OCJDK6mr9" TargetMode="External"/><Relationship Id="rId2" Type="http://schemas.openxmlformats.org/officeDocument/2006/relationships/drawing" Target="../drawings/drawing1.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5" Type="http://schemas.openxmlformats.org/officeDocument/2006/relationships/table" Target="../tables/table2.xml"/><Relationship Id="rId6" Type="http://schemas.openxmlformats.org/officeDocument/2006/relationships/table" Target="../tables/table3.xml"/><Relationship Id="rId7" Type="http://schemas.openxmlformats.org/officeDocument/2006/relationships/table" Target="../tables/table4.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1" width="12.71"/>
    <col customWidth="1" min="2" max="2" width="9.29"/>
    <col customWidth="1" min="3" max="3" width="9.71"/>
    <col customWidth="1" min="4" max="4" width="9.86"/>
    <col customWidth="1" min="5" max="5" width="9.29"/>
    <col customWidth="1" min="6" max="6" width="7.14"/>
    <col customWidth="1" min="7" max="7" width="9.29"/>
    <col customWidth="1" min="8" max="8" width="9.14"/>
    <col customWidth="1" min="9" max="9" width="19.71"/>
  </cols>
  <sheetData>
    <row r="1">
      <c r="A1" s="1" t="s">
        <v>0</v>
      </c>
      <c r="I1" s="2"/>
      <c r="J1" s="2"/>
    </row>
    <row r="2">
      <c r="A2" s="3" t="s">
        <v>1</v>
      </c>
      <c r="B2" s="4" t="s">
        <v>2</v>
      </c>
      <c r="C2" s="4" t="s">
        <v>3</v>
      </c>
      <c r="D2" s="4" t="s">
        <v>4</v>
      </c>
      <c r="E2" s="4" t="s">
        <v>5</v>
      </c>
      <c r="F2" s="5" t="s">
        <v>6</v>
      </c>
      <c r="I2" s="6" t="s">
        <v>7</v>
      </c>
      <c r="J2" s="7">
        <v>4.0</v>
      </c>
    </row>
    <row r="3">
      <c r="A3" s="8" t="s">
        <v>8</v>
      </c>
      <c r="B3" s="9" t="s">
        <v>9</v>
      </c>
      <c r="C3" s="10">
        <f>aAPL/4</f>
        <v>2.25</v>
      </c>
      <c r="D3" s="11">
        <v>0.25</v>
      </c>
      <c r="E3" s="12">
        <f>J9/D3</f>
        <v>16</v>
      </c>
      <c r="F3" s="13"/>
      <c r="I3" s="6" t="s">
        <v>10</v>
      </c>
      <c r="J3" s="14">
        <v>9.0</v>
      </c>
    </row>
    <row r="4">
      <c r="A4" s="8" t="s">
        <v>11</v>
      </c>
      <c r="B4" s="10">
        <f>aAPL/3</f>
        <v>3</v>
      </c>
      <c r="C4" s="10">
        <f>aAPL*(2/3)</f>
        <v>6</v>
      </c>
      <c r="D4" s="15">
        <v>1.0</v>
      </c>
      <c r="E4" s="12">
        <f>J9/1</f>
        <v>4</v>
      </c>
      <c r="F4" s="13"/>
      <c r="I4" s="6" t="s">
        <v>12</v>
      </c>
      <c r="J4" s="14">
        <v>0.0</v>
      </c>
    </row>
    <row r="5">
      <c r="A5" s="8" t="s">
        <v>13</v>
      </c>
      <c r="B5" s="10">
        <f>aAPL*2/3</f>
        <v>6</v>
      </c>
      <c r="C5" s="10">
        <f>aAPL*(5/4)</f>
        <v>11.25</v>
      </c>
      <c r="D5" s="15">
        <v>2.0</v>
      </c>
      <c r="E5" s="12">
        <f>J9/2</f>
        <v>2</v>
      </c>
      <c r="F5" s="13"/>
      <c r="I5" s="6" t="s">
        <v>14</v>
      </c>
      <c r="J5" s="16">
        <v>0.0</v>
      </c>
    </row>
    <row r="6">
      <c r="A6" s="17" t="s">
        <v>15</v>
      </c>
      <c r="B6" s="18">
        <f>aAPL*5/4</f>
        <v>11.25</v>
      </c>
      <c r="C6" s="18">
        <f>aAPL*3/2</f>
        <v>13.5</v>
      </c>
      <c r="D6" s="19">
        <v>4.0</v>
      </c>
      <c r="E6" s="20">
        <f>J9/4</f>
        <v>1</v>
      </c>
      <c r="F6" s="21"/>
    </row>
    <row r="7">
      <c r="I7" s="22" t="s">
        <v>16</v>
      </c>
      <c r="J7" s="23" t="s">
        <v>17</v>
      </c>
    </row>
    <row r="8">
      <c r="A8" s="24" t="s">
        <v>18</v>
      </c>
      <c r="B8" s="25"/>
      <c r="C8" s="25"/>
      <c r="D8" s="25"/>
      <c r="E8" s="25"/>
      <c r="F8" s="25"/>
      <c r="G8" s="26"/>
    </row>
    <row r="9">
      <c r="A9" s="27" t="s">
        <v>19</v>
      </c>
      <c r="B9" s="28"/>
      <c r="C9" s="28"/>
      <c r="D9" s="28"/>
      <c r="E9" s="28"/>
      <c r="F9" s="28"/>
      <c r="G9" s="29"/>
      <c r="I9" s="6" t="s">
        <v>20</v>
      </c>
      <c r="J9" s="30">
        <f>MathSheet!B2-(F3*D3+F4*D4+F5*D5+F6*D6)</f>
        <v>4</v>
      </c>
    </row>
    <row r="10">
      <c r="A10" s="31"/>
      <c r="B10" s="32"/>
      <c r="C10" s="32"/>
      <c r="D10" s="32"/>
      <c r="E10" s="32"/>
      <c r="F10" s="32"/>
      <c r="G10" s="33"/>
    </row>
    <row r="11">
      <c r="A11" s="27" t="s">
        <v>21</v>
      </c>
      <c r="B11" s="28"/>
      <c r="C11" s="28"/>
      <c r="D11" s="28"/>
      <c r="E11" s="28"/>
      <c r="F11" s="28"/>
      <c r="G11" s="29"/>
    </row>
    <row r="12">
      <c r="A12" s="31"/>
      <c r="B12" s="32"/>
      <c r="C12" s="32"/>
      <c r="D12" s="32"/>
      <c r="E12" s="32"/>
      <c r="F12" s="32"/>
      <c r="G12" s="33"/>
    </row>
    <row r="13">
      <c r="A13" s="27" t="s">
        <v>22</v>
      </c>
      <c r="B13" s="28"/>
      <c r="C13" s="28"/>
      <c r="D13" s="28"/>
      <c r="E13" s="28"/>
      <c r="F13" s="28"/>
      <c r="G13" s="29"/>
    </row>
    <row r="14">
      <c r="A14" s="31"/>
      <c r="B14" s="32"/>
      <c r="C14" s="32"/>
      <c r="D14" s="32"/>
      <c r="E14" s="32"/>
      <c r="F14" s="32"/>
      <c r="G14" s="33"/>
    </row>
    <row r="16">
      <c r="I16" s="34"/>
    </row>
  </sheetData>
  <mergeCells count="5">
    <mergeCell ref="A1:F1"/>
    <mergeCell ref="A8:G8"/>
    <mergeCell ref="A9:G10"/>
    <mergeCell ref="A11:G12"/>
    <mergeCell ref="A13:G14"/>
  </mergeCells>
  <conditionalFormatting sqref="E3:E6">
    <cfRule type="cellIs" dxfId="0" priority="1" operator="lessThan">
      <formula>0</formula>
    </cfRule>
  </conditionalFormatting>
  <conditionalFormatting sqref="E3:E6">
    <cfRule type="cellIs" dxfId="1" priority="2" operator="lessThan">
      <formula>1</formula>
    </cfRule>
  </conditionalFormatting>
  <conditionalFormatting sqref="E3:E6">
    <cfRule type="colorScale" priority="3">
      <colorScale>
        <cfvo type="min"/>
        <cfvo type="percentile" val="50"/>
        <cfvo type="max"/>
        <color rgb="FFF4CCCC"/>
        <color rgb="FFFFF2CC"/>
        <color rgb="FFD9EAD3"/>
      </colorScale>
    </cfRule>
  </conditionalFormatting>
  <conditionalFormatting sqref="J7">
    <cfRule type="cellIs" dxfId="2" priority="4" operator="equal">
      <formula>"Easy"</formula>
    </cfRule>
  </conditionalFormatting>
  <conditionalFormatting sqref="J7">
    <cfRule type="cellIs" dxfId="3" priority="5" operator="equal">
      <formula>"Medium"</formula>
    </cfRule>
  </conditionalFormatting>
  <conditionalFormatting sqref="J7">
    <cfRule type="cellIs" dxfId="4" priority="6" operator="equal">
      <formula>"Hard"</formula>
    </cfRule>
  </conditionalFormatting>
  <conditionalFormatting sqref="J7">
    <cfRule type="cellIs" dxfId="5" priority="7" operator="equal">
      <formula>"Deadly"</formula>
    </cfRule>
  </conditionalFormatting>
  <dataValidations>
    <dataValidation type="list" allowBlank="1" sqref="D3">
      <formula1>MathSheet!$B$5:$B$7</formula1>
    </dataValidation>
    <dataValidation type="list" allowBlank="1" showInputMessage="1" prompt="Click and enter a value from the list of items" sqref="J7">
      <formula1>"Easy,Medium,Hard,Deadly"</formula1>
    </dataValidation>
  </dataValidations>
  <hyperlinks>
    <hyperlink r:id="rId1" ref="A8"/>
  </hyperlinks>
  <drawing r:id="rId2"/>
  <tableParts count="1">
    <tablePart r:id="rId4"/>
  </tableParts>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1" width="3.14"/>
    <col customWidth="1" min="2" max="2" width="8.29"/>
    <col customWidth="1" min="3" max="3" width="3.29"/>
    <col customWidth="1" min="4" max="5" width="7.43"/>
    <col customWidth="1" min="6" max="6" width="9.71"/>
    <col customWidth="1" min="7" max="7" width="6.71"/>
    <col customWidth="1" min="8" max="8" width="2.71"/>
    <col customWidth="1" min="9" max="10" width="6.71"/>
    <col customWidth="1" min="11" max="11" width="2.71"/>
    <col customWidth="1" min="12" max="13" width="6.71"/>
    <col customWidth="1" min="14" max="14" width="2.71"/>
    <col customWidth="1" min="15" max="16" width="6.71"/>
    <col customWidth="1" min="17" max="17" width="2.71"/>
    <col customWidth="1" min="18" max="19" width="6.71"/>
    <col customWidth="1" min="20" max="20" width="2.71"/>
    <col customWidth="1" min="21" max="21" width="6.71"/>
    <col customWidth="1" min="22" max="24" width="11.57"/>
    <col customWidth="1" min="26" max="26" width="6.57"/>
    <col customWidth="1" min="27" max="27" width="17.29"/>
    <col customWidth="1" min="34" max="34" width="7.86"/>
    <col customWidth="1" min="35" max="35" width="40.29"/>
  </cols>
  <sheetData>
    <row r="1">
      <c r="A1" s="35" t="s">
        <v>23</v>
      </c>
      <c r="G1" s="36"/>
      <c r="H1" s="36"/>
      <c r="I1" s="36"/>
      <c r="J1" s="37"/>
      <c r="K1" s="38"/>
      <c r="L1" s="37"/>
      <c r="M1" s="38"/>
      <c r="N1" s="37"/>
      <c r="O1" s="38"/>
      <c r="P1" s="37"/>
      <c r="Q1" s="38"/>
      <c r="R1" s="38"/>
      <c r="S1" s="38"/>
      <c r="T1" s="38"/>
      <c r="U1" s="38"/>
      <c r="Z1" s="36"/>
      <c r="AH1" s="35" t="s">
        <v>24</v>
      </c>
      <c r="AI1" s="39"/>
      <c r="AK1" s="40" t="s">
        <v>25</v>
      </c>
      <c r="AQ1" s="40" t="s">
        <v>26</v>
      </c>
    </row>
    <row r="2">
      <c r="A2" s="41" t="s">
        <v>27</v>
      </c>
      <c r="B2" s="42" t="s">
        <v>28</v>
      </c>
      <c r="G2" s="43" t="s">
        <v>29</v>
      </c>
      <c r="H2" s="41"/>
      <c r="I2" s="44" t="s">
        <v>30</v>
      </c>
      <c r="J2" s="43" t="s">
        <v>29</v>
      </c>
      <c r="K2" s="41"/>
      <c r="L2" s="44" t="s">
        <v>30</v>
      </c>
      <c r="M2" s="45" t="s">
        <v>29</v>
      </c>
      <c r="N2" s="46"/>
      <c r="O2" s="47" t="s">
        <v>30</v>
      </c>
      <c r="P2" s="45" t="s">
        <v>29</v>
      </c>
      <c r="Q2" s="46"/>
      <c r="R2" s="47" t="s">
        <v>30</v>
      </c>
      <c r="S2" s="45" t="s">
        <v>29</v>
      </c>
      <c r="T2" s="46"/>
      <c r="U2" s="47" t="s">
        <v>30</v>
      </c>
      <c r="V2" s="41" t="s">
        <v>31</v>
      </c>
      <c r="W2" s="41" t="s">
        <v>32</v>
      </c>
      <c r="X2" s="41" t="s">
        <v>33</v>
      </c>
      <c r="AH2" s="48" t="s">
        <v>34</v>
      </c>
      <c r="AI2" s="49" t="s">
        <v>24</v>
      </c>
      <c r="AK2" s="50" t="s">
        <v>30</v>
      </c>
      <c r="AL2" s="50" t="s">
        <v>31</v>
      </c>
      <c r="AQ2" s="50" t="s">
        <v>35</v>
      </c>
      <c r="AR2" s="50" t="s">
        <v>36</v>
      </c>
      <c r="AS2" s="50" t="s">
        <v>17</v>
      </c>
      <c r="AT2" s="50" t="s">
        <v>37</v>
      </c>
      <c r="AU2" s="50" t="s">
        <v>38</v>
      </c>
    </row>
    <row r="3">
      <c r="A3" s="51">
        <v>1.0</v>
      </c>
      <c r="B3" s="52"/>
      <c r="G3" s="53">
        <v>5.0</v>
      </c>
      <c r="H3" s="54" t="s">
        <v>39</v>
      </c>
      <c r="I3" s="55">
        <v>13.0</v>
      </c>
      <c r="J3" s="53"/>
      <c r="K3" s="54" t="s">
        <v>39</v>
      </c>
      <c r="L3" s="55"/>
      <c r="M3" s="53"/>
      <c r="N3" s="54" t="s">
        <v>39</v>
      </c>
      <c r="O3" s="55"/>
      <c r="P3" s="53"/>
      <c r="Q3" s="54" t="s">
        <v>39</v>
      </c>
      <c r="R3" s="55"/>
      <c r="S3" s="53"/>
      <c r="T3" s="54" t="s">
        <v>39</v>
      </c>
      <c r="U3" s="55"/>
      <c r="V3" s="56">
        <f t="array" ref="V3">(G3*(VLOOKUP(I3,AK3:AL36,2,false)))+(J3*(VLOOKUP(L3,AK3:AL36,2,false)))+(M3*(INDEX(VLOOKUP(O3,AK3:AL36,2,false),0))+(P3*(VLOOKUP(R3,AK3:AL36,2,false)))+(S3*(VLOOKUP(U3,AK3:AL36,2,false))))</f>
        <v>50000</v>
      </c>
      <c r="W3" s="56">
        <f t="shared" ref="W3:W22" si="1">V3*MAX(G3+J3+M3+P3+S3,3)/sum($B$26:$B$35)</f>
        <v>62500</v>
      </c>
      <c r="X3" s="56" t="str">
        <f t="shared" ref="X3:X7" si="2">IF(W3&lt;1,"",(IF(W3&lt;($F$26),"Trivial",(IF(W3&lt;$F$27,"Easy",(IF(W3&lt;$F$28,"Medium",(IF(W3&lt;$F$29,"Hard","Deadly")))))))))</f>
        <v>Deadly</v>
      </c>
      <c r="AH3" s="57">
        <v>1.0</v>
      </c>
      <c r="AI3" s="58">
        <v>300.0</v>
      </c>
      <c r="AK3" s="59">
        <v>0.0</v>
      </c>
      <c r="AL3" s="60">
        <v>10.0</v>
      </c>
      <c r="AQ3" s="60">
        <v>1.0</v>
      </c>
      <c r="AR3" s="59">
        <v>25.0</v>
      </c>
      <c r="AS3" s="59">
        <v>50.0</v>
      </c>
      <c r="AT3" s="59">
        <v>75.0</v>
      </c>
      <c r="AU3" s="59">
        <v>100.0</v>
      </c>
    </row>
    <row r="4">
      <c r="A4" s="61">
        <v>2.0</v>
      </c>
      <c r="B4" s="62"/>
      <c r="G4" s="63"/>
      <c r="H4" s="64" t="s">
        <v>39</v>
      </c>
      <c r="I4" s="65"/>
      <c r="J4" s="63"/>
      <c r="K4" s="64" t="s">
        <v>39</v>
      </c>
      <c r="L4" s="65"/>
      <c r="M4" s="63"/>
      <c r="N4" s="64" t="s">
        <v>39</v>
      </c>
      <c r="O4" s="65"/>
      <c r="P4" s="63"/>
      <c r="Q4" s="64" t="s">
        <v>39</v>
      </c>
      <c r="R4" s="65"/>
      <c r="S4" s="63"/>
      <c r="T4" s="64" t="s">
        <v>39</v>
      </c>
      <c r="U4" s="65"/>
      <c r="V4" s="66">
        <f t="array" ref="V4">(G4*(VLOOKUP(I4,AK3:AL36,2,false)))+(J4*(VLOOKUP(L4,AK3:AL36,2,false)))+(M4*(INDEX(VLOOKUP(O4,AK3:AL36,2,false),0))+(P4*(VLOOKUP(R4,AK3:AL36,2,false)))+(S4*(VLOOKUP(U4,AK3:AL36,2,false))))</f>
        <v>0</v>
      </c>
      <c r="W4" s="66">
        <f t="shared" si="1"/>
        <v>0</v>
      </c>
      <c r="X4" s="66" t="str">
        <f t="shared" si="2"/>
        <v/>
      </c>
      <c r="AH4" s="57">
        <v>2.0</v>
      </c>
      <c r="AI4" s="58">
        <v>600.0</v>
      </c>
      <c r="AK4" s="67">
        <v>43838.0</v>
      </c>
      <c r="AL4" s="68">
        <v>25.0</v>
      </c>
      <c r="AQ4" s="69">
        <v>2.0</v>
      </c>
      <c r="AR4" s="68">
        <v>50.0</v>
      </c>
      <c r="AS4" s="68">
        <v>100.0</v>
      </c>
      <c r="AT4" s="68">
        <v>150.0</v>
      </c>
      <c r="AU4" s="68">
        <v>200.0</v>
      </c>
    </row>
    <row r="5">
      <c r="A5" s="51">
        <v>3.0</v>
      </c>
      <c r="B5" s="52"/>
      <c r="G5" s="53"/>
      <c r="H5" s="54" t="s">
        <v>39</v>
      </c>
      <c r="I5" s="55"/>
      <c r="J5" s="53"/>
      <c r="K5" s="54" t="s">
        <v>39</v>
      </c>
      <c r="L5" s="55"/>
      <c r="M5" s="53"/>
      <c r="N5" s="54" t="s">
        <v>39</v>
      </c>
      <c r="O5" s="70"/>
      <c r="P5" s="53"/>
      <c r="Q5" s="54" t="s">
        <v>39</v>
      </c>
      <c r="R5" s="55"/>
      <c r="S5" s="53"/>
      <c r="T5" s="54" t="s">
        <v>39</v>
      </c>
      <c r="U5" s="55"/>
      <c r="V5" s="56">
        <f t="array" ref="V5">(G5*(VLOOKUP(I5,AK3:AL37,2,false)))+(J5*(VLOOKUP(L5,AK3:AL37,2,false)))+(M5*(INDEX(VLOOKUP(O5,AK3:AL37,2,false),0))+(P5*(VLOOKUP(R5,AK3:AL37,2,false)))+(S5*(VLOOKUP(U5,AK3:AL37,2,false))))</f>
        <v>0</v>
      </c>
      <c r="W5" s="56">
        <f t="shared" si="1"/>
        <v>0</v>
      </c>
      <c r="X5" s="56" t="str">
        <f t="shared" si="2"/>
        <v/>
      </c>
      <c r="AH5" s="57">
        <v>3.0</v>
      </c>
      <c r="AI5" s="71">
        <v>1200.0</v>
      </c>
      <c r="AK5" s="72">
        <v>43834.0</v>
      </c>
      <c r="AL5" s="59">
        <v>50.0</v>
      </c>
      <c r="AQ5" s="60">
        <v>3.0</v>
      </c>
      <c r="AR5" s="59">
        <v>75.0</v>
      </c>
      <c r="AS5" s="59">
        <v>150.0</v>
      </c>
      <c r="AT5" s="59">
        <v>225.0</v>
      </c>
      <c r="AU5" s="59">
        <v>400.0</v>
      </c>
    </row>
    <row r="6">
      <c r="A6" s="61">
        <v>4.0</v>
      </c>
      <c r="B6" s="62"/>
      <c r="G6" s="63"/>
      <c r="H6" s="64" t="s">
        <v>39</v>
      </c>
      <c r="I6" s="73"/>
      <c r="J6" s="63"/>
      <c r="K6" s="64" t="s">
        <v>39</v>
      </c>
      <c r="L6" s="65"/>
      <c r="M6" s="63"/>
      <c r="N6" s="64" t="s">
        <v>39</v>
      </c>
      <c r="O6" s="65"/>
      <c r="P6" s="63"/>
      <c r="Q6" s="64" t="s">
        <v>39</v>
      </c>
      <c r="R6" s="65"/>
      <c r="S6" s="63"/>
      <c r="T6" s="64" t="s">
        <v>39</v>
      </c>
      <c r="U6" s="65"/>
      <c r="V6" s="66">
        <f t="array" ref="V6">(G6*(VLOOKUP(I6,AK3:AL37,2,false)))+(J6*(VLOOKUP(L6,AK3:AL37,2,false)))+(M6*(INDEX(VLOOKUP(O6,AK3:AL37,2,false),0))+(P6*(VLOOKUP(R6,AK3:AL37,2,false)))+(S6*(VLOOKUP(U6,AK3:AL37,2,false))))</f>
        <v>0</v>
      </c>
      <c r="W6" s="66">
        <f t="shared" si="1"/>
        <v>0</v>
      </c>
      <c r="X6" s="66" t="str">
        <f t="shared" si="2"/>
        <v/>
      </c>
      <c r="AH6" s="57">
        <v>4.0</v>
      </c>
      <c r="AI6" s="71">
        <v>1700.0</v>
      </c>
      <c r="AK6" s="67">
        <v>43832.0</v>
      </c>
      <c r="AL6" s="68">
        <v>100.0</v>
      </c>
      <c r="AQ6" s="69">
        <v>4.0</v>
      </c>
      <c r="AR6" s="68">
        <v>125.0</v>
      </c>
      <c r="AS6" s="68">
        <v>250.0</v>
      </c>
      <c r="AT6" s="68">
        <v>375.0</v>
      </c>
      <c r="AU6" s="68">
        <v>500.0</v>
      </c>
    </row>
    <row r="7">
      <c r="A7" s="51">
        <v>5.0</v>
      </c>
      <c r="B7" s="52"/>
      <c r="G7" s="53"/>
      <c r="H7" s="54" t="s">
        <v>39</v>
      </c>
      <c r="I7" s="55"/>
      <c r="J7" s="53"/>
      <c r="K7" s="54" t="s">
        <v>39</v>
      </c>
      <c r="L7" s="55"/>
      <c r="M7" s="53"/>
      <c r="N7" s="54" t="s">
        <v>39</v>
      </c>
      <c r="O7" s="55"/>
      <c r="P7" s="53"/>
      <c r="Q7" s="54" t="s">
        <v>39</v>
      </c>
      <c r="R7" s="55"/>
      <c r="S7" s="53"/>
      <c r="T7" s="54" t="s">
        <v>39</v>
      </c>
      <c r="U7" s="55"/>
      <c r="V7" s="56">
        <f t="array" ref="V7">(G7*(VLOOKUP(I7,AK3:AL37,2,false)))+(J7*(VLOOKUP(L7,AK3:AL37,2,false)))+(M7*(INDEX(VLOOKUP(O7,AK3:AL37,2,false),0))+(P7*(VLOOKUP(R7,AK3:AL37,2,false)))+(S7*(VLOOKUP(U7,AK3:AL37,2,false))))</f>
        <v>0</v>
      </c>
      <c r="W7" s="56">
        <f t="shared" si="1"/>
        <v>0</v>
      </c>
      <c r="X7" s="56" t="str">
        <f t="shared" si="2"/>
        <v/>
      </c>
      <c r="AH7" s="57">
        <v>5.0</v>
      </c>
      <c r="AI7" s="71">
        <v>3500.0</v>
      </c>
      <c r="AK7" s="59">
        <v>1.0</v>
      </c>
      <c r="AL7" s="59">
        <v>200.0</v>
      </c>
      <c r="AQ7" s="60">
        <v>5.0</v>
      </c>
      <c r="AR7" s="59">
        <v>250.0</v>
      </c>
      <c r="AS7" s="59">
        <v>500.0</v>
      </c>
      <c r="AT7" s="59">
        <v>750.0</v>
      </c>
      <c r="AU7" s="74">
        <v>1100.0</v>
      </c>
    </row>
    <row r="8">
      <c r="A8" s="61">
        <v>6.0</v>
      </c>
      <c r="B8" s="62"/>
      <c r="G8" s="63"/>
      <c r="H8" s="64" t="s">
        <v>39</v>
      </c>
      <c r="I8" s="65"/>
      <c r="J8" s="63"/>
      <c r="K8" s="64" t="s">
        <v>39</v>
      </c>
      <c r="L8" s="65"/>
      <c r="M8" s="63"/>
      <c r="N8" s="64" t="s">
        <v>39</v>
      </c>
      <c r="O8" s="65"/>
      <c r="P8" s="63"/>
      <c r="Q8" s="64" t="s">
        <v>39</v>
      </c>
      <c r="R8" s="65"/>
      <c r="S8" s="63"/>
      <c r="T8" s="64" t="s">
        <v>39</v>
      </c>
      <c r="U8" s="65"/>
      <c r="V8" s="66">
        <f t="array" ref="V8">(G8*(VLOOKUP(I8,AK3:AL37,2,false)))+(J8*(VLOOKUP(L8,AK3:AL37,2,false)))+(M8*(INDEX(VLOOKUP(O8,AK3:AL37,2,false),0))+(P8*(VLOOKUP(R8,AK3:AL37,2,false)))+(S8*(VLOOKUP(U8,AK3:AL37,2,false))))</f>
        <v>0</v>
      </c>
      <c r="W8" s="66">
        <f t="shared" si="1"/>
        <v>0</v>
      </c>
      <c r="X8" s="66"/>
      <c r="AH8" s="57">
        <v>6.0</v>
      </c>
      <c r="AI8" s="71">
        <v>4000.0</v>
      </c>
      <c r="AK8" s="68">
        <v>2.0</v>
      </c>
      <c r="AL8" s="68">
        <v>450.0</v>
      </c>
      <c r="AQ8" s="69">
        <v>6.0</v>
      </c>
      <c r="AR8" s="68">
        <v>300.0</v>
      </c>
      <c r="AS8" s="68">
        <v>600.0</v>
      </c>
      <c r="AT8" s="68">
        <v>900.0</v>
      </c>
      <c r="AU8" s="75">
        <v>1400.0</v>
      </c>
    </row>
    <row r="9">
      <c r="A9" s="51">
        <v>7.0</v>
      </c>
      <c r="B9" s="52"/>
      <c r="G9" s="53"/>
      <c r="H9" s="54" t="s">
        <v>39</v>
      </c>
      <c r="I9" s="55"/>
      <c r="J9" s="53"/>
      <c r="K9" s="54" t="s">
        <v>39</v>
      </c>
      <c r="L9" s="55"/>
      <c r="M9" s="53"/>
      <c r="N9" s="54" t="s">
        <v>39</v>
      </c>
      <c r="O9" s="70"/>
      <c r="P9" s="53"/>
      <c r="Q9" s="54" t="s">
        <v>39</v>
      </c>
      <c r="R9" s="55"/>
      <c r="S9" s="53"/>
      <c r="T9" s="54" t="s">
        <v>39</v>
      </c>
      <c r="U9" s="55"/>
      <c r="V9" s="56">
        <f t="array" ref="V9">(G9*(VLOOKUP(I9,AK3:AL37,2,false)))+(J9*(VLOOKUP(L9,AK3:AL37,2,false)))+(M9*(INDEX(VLOOKUP(O9,AK3:AL37,2,false),0))+(P9*(VLOOKUP(R9,AK3:AL37,2,false)))+(S9*(VLOOKUP(U9,AK3:AL37,2,false))))</f>
        <v>0</v>
      </c>
      <c r="W9" s="56">
        <f t="shared" si="1"/>
        <v>0</v>
      </c>
      <c r="X9" s="56"/>
      <c r="AH9" s="57">
        <v>7.0</v>
      </c>
      <c r="AI9" s="71">
        <v>5000.0</v>
      </c>
      <c r="AK9" s="59">
        <v>3.0</v>
      </c>
      <c r="AL9" s="59">
        <v>700.0</v>
      </c>
      <c r="AQ9" s="60">
        <v>7.0</v>
      </c>
      <c r="AR9" s="59">
        <v>350.0</v>
      </c>
      <c r="AS9" s="59">
        <v>750.0</v>
      </c>
      <c r="AT9" s="74">
        <v>1100.0</v>
      </c>
      <c r="AU9" s="74">
        <v>1700.0</v>
      </c>
    </row>
    <row r="10">
      <c r="A10" s="61">
        <v>8.0</v>
      </c>
      <c r="B10" s="62"/>
      <c r="G10" s="63"/>
      <c r="H10" s="64" t="s">
        <v>39</v>
      </c>
      <c r="I10" s="73"/>
      <c r="J10" s="63"/>
      <c r="K10" s="64" t="s">
        <v>39</v>
      </c>
      <c r="L10" s="65"/>
      <c r="M10" s="63"/>
      <c r="N10" s="64" t="s">
        <v>39</v>
      </c>
      <c r="O10" s="65"/>
      <c r="P10" s="63"/>
      <c r="Q10" s="64" t="s">
        <v>39</v>
      </c>
      <c r="R10" s="65"/>
      <c r="S10" s="63"/>
      <c r="T10" s="64" t="s">
        <v>39</v>
      </c>
      <c r="U10" s="65"/>
      <c r="V10" s="66">
        <f t="array" ref="V10">(G10*(VLOOKUP(I10,AK3:AL37,2,false)))+(J10*(VLOOKUP(L10,AK3:AL37,2,false)))+(M10*(INDEX(VLOOKUP(O10,AK3:AL37,2,false),0))+(P10*(VLOOKUP(R10,AK3:AL37,2,false)))+(S10*(VLOOKUP(U10,AK3:AL37,2,false))))</f>
        <v>0</v>
      </c>
      <c r="W10" s="66">
        <f t="shared" si="1"/>
        <v>0</v>
      </c>
      <c r="X10" s="66"/>
      <c r="AH10" s="57">
        <v>8.0</v>
      </c>
      <c r="AI10" s="71">
        <v>6000.0</v>
      </c>
      <c r="AK10" s="68">
        <v>4.0</v>
      </c>
      <c r="AL10" s="75">
        <v>1100.0</v>
      </c>
      <c r="AQ10" s="69">
        <v>8.0</v>
      </c>
      <c r="AR10" s="68">
        <v>450.0</v>
      </c>
      <c r="AS10" s="68">
        <v>900.0</v>
      </c>
      <c r="AT10" s="75">
        <v>1400.0</v>
      </c>
      <c r="AU10" s="75">
        <v>2100.0</v>
      </c>
    </row>
    <row r="11">
      <c r="A11" s="51">
        <v>9.0</v>
      </c>
      <c r="B11" s="52"/>
      <c r="G11" s="53"/>
      <c r="H11" s="54" t="s">
        <v>39</v>
      </c>
      <c r="I11" s="55"/>
      <c r="J11" s="53"/>
      <c r="K11" s="54" t="s">
        <v>39</v>
      </c>
      <c r="L11" s="55"/>
      <c r="M11" s="53"/>
      <c r="N11" s="54" t="s">
        <v>39</v>
      </c>
      <c r="O11" s="55"/>
      <c r="P11" s="53"/>
      <c r="Q11" s="54" t="s">
        <v>39</v>
      </c>
      <c r="R11" s="55"/>
      <c r="S11" s="53"/>
      <c r="T11" s="54" t="s">
        <v>39</v>
      </c>
      <c r="U11" s="55"/>
      <c r="V11" s="56">
        <f t="array" ref="V11">(G11*(VLOOKUP(I11,AK3:AL37,2,false)))+(J11*(VLOOKUP(L11,AK3:AL37,2,false)))+(M11*(INDEX(VLOOKUP(O11,AK3:AL37,2,false),0))+(P11*(VLOOKUP(R11,AK3:AL37,2,false)))+(S11*(VLOOKUP(U11,AK3:AL37,2,false))))</f>
        <v>0</v>
      </c>
      <c r="W11" s="56">
        <f t="shared" si="1"/>
        <v>0</v>
      </c>
      <c r="X11" s="56"/>
      <c r="AH11" s="57">
        <v>9.0</v>
      </c>
      <c r="AI11" s="71">
        <v>7500.0</v>
      </c>
      <c r="AK11" s="59">
        <v>5.0</v>
      </c>
      <c r="AL11" s="74">
        <v>1800.0</v>
      </c>
      <c r="AQ11" s="60">
        <v>9.0</v>
      </c>
      <c r="AR11" s="59">
        <v>550.0</v>
      </c>
      <c r="AS11" s="74">
        <v>1100.0</v>
      </c>
      <c r="AT11" s="74">
        <v>1600.0</v>
      </c>
      <c r="AU11" s="74">
        <v>2400.0</v>
      </c>
    </row>
    <row r="12">
      <c r="A12" s="61">
        <v>10.0</v>
      </c>
      <c r="B12" s="62"/>
      <c r="G12" s="63"/>
      <c r="H12" s="64" t="s">
        <v>39</v>
      </c>
      <c r="I12" s="65"/>
      <c r="J12" s="63"/>
      <c r="K12" s="64" t="s">
        <v>39</v>
      </c>
      <c r="L12" s="73"/>
      <c r="M12" s="63"/>
      <c r="N12" s="64" t="s">
        <v>39</v>
      </c>
      <c r="O12" s="65"/>
      <c r="P12" s="63"/>
      <c r="Q12" s="64" t="s">
        <v>39</v>
      </c>
      <c r="R12" s="65"/>
      <c r="S12" s="63"/>
      <c r="T12" s="64" t="s">
        <v>39</v>
      </c>
      <c r="U12" s="65"/>
      <c r="V12" s="66">
        <f t="array" ref="V12">(G12*(VLOOKUP(I12,AK3:AL37,2,false)))+(J12*(VLOOKUP(L12,AK3:AL37,2,false)))+(M12*(INDEX(VLOOKUP(O12,AK3:AL37,2,false),0))+(P12*(VLOOKUP(R12,AK3:AL37,2,false)))+(S12*(VLOOKUP(U12,AK3:AL37,2,false))))</f>
        <v>0</v>
      </c>
      <c r="W12" s="66">
        <f t="shared" si="1"/>
        <v>0</v>
      </c>
      <c r="X12" s="66"/>
      <c r="AH12" s="57">
        <v>10.0</v>
      </c>
      <c r="AI12" s="71">
        <v>9000.0</v>
      </c>
      <c r="AK12" s="68">
        <v>6.0</v>
      </c>
      <c r="AL12" s="75">
        <v>2300.0</v>
      </c>
      <c r="AQ12" s="69">
        <v>10.0</v>
      </c>
      <c r="AR12" s="68">
        <v>600.0</v>
      </c>
      <c r="AS12" s="75">
        <v>1200.0</v>
      </c>
      <c r="AT12" s="75">
        <v>1900.0</v>
      </c>
      <c r="AU12" s="75">
        <v>2800.0</v>
      </c>
    </row>
    <row r="13">
      <c r="A13" s="51">
        <v>11.0</v>
      </c>
      <c r="B13" s="52"/>
      <c r="G13" s="53"/>
      <c r="H13" s="54" t="s">
        <v>39</v>
      </c>
      <c r="I13" s="55"/>
      <c r="J13" s="53"/>
      <c r="K13" s="54" t="s">
        <v>39</v>
      </c>
      <c r="L13" s="55"/>
      <c r="M13" s="53"/>
      <c r="N13" s="54" t="s">
        <v>39</v>
      </c>
      <c r="O13" s="55"/>
      <c r="P13" s="53"/>
      <c r="Q13" s="54" t="s">
        <v>39</v>
      </c>
      <c r="R13" s="55"/>
      <c r="S13" s="53"/>
      <c r="T13" s="54" t="s">
        <v>39</v>
      </c>
      <c r="U13" s="55"/>
      <c r="V13" s="56">
        <f t="array" ref="V13">(G13*(VLOOKUP(I13,AK3:AL37,2,false)))+(J13*(VLOOKUP(L13,AK3:AL37,2,false)))+(M13*(INDEX(VLOOKUP(O13,AK3:AL37,2,false),0))+(P13*(VLOOKUP(R13,AK3:AL37,2,false)))+(S13*(VLOOKUP(U13,AK3:AL37,2,false))))</f>
        <v>0</v>
      </c>
      <c r="W13" s="56">
        <f t="shared" si="1"/>
        <v>0</v>
      </c>
      <c r="X13" s="56"/>
      <c r="AH13" s="57">
        <v>11.0</v>
      </c>
      <c r="AI13" s="71">
        <v>10500.0</v>
      </c>
      <c r="AK13" s="59">
        <v>7.0</v>
      </c>
      <c r="AL13" s="74">
        <v>2900.0</v>
      </c>
      <c r="AQ13" s="60">
        <v>11.0</v>
      </c>
      <c r="AR13" s="59">
        <v>800.0</v>
      </c>
      <c r="AS13" s="74">
        <v>1600.0</v>
      </c>
      <c r="AT13" s="74">
        <v>2400.0</v>
      </c>
      <c r="AU13" s="74">
        <v>3600.0</v>
      </c>
    </row>
    <row r="14">
      <c r="A14" s="61">
        <v>12.0</v>
      </c>
      <c r="B14" s="62"/>
      <c r="G14" s="63"/>
      <c r="H14" s="64" t="s">
        <v>39</v>
      </c>
      <c r="I14" s="73"/>
      <c r="J14" s="63"/>
      <c r="K14" s="64" t="s">
        <v>39</v>
      </c>
      <c r="L14" s="65"/>
      <c r="M14" s="63"/>
      <c r="N14" s="64" t="s">
        <v>39</v>
      </c>
      <c r="O14" s="65"/>
      <c r="P14" s="63"/>
      <c r="Q14" s="64" t="s">
        <v>39</v>
      </c>
      <c r="R14" s="65"/>
      <c r="S14" s="63"/>
      <c r="T14" s="64" t="s">
        <v>39</v>
      </c>
      <c r="U14" s="65"/>
      <c r="V14" s="66">
        <f t="array" ref="V14">(G14*(VLOOKUP(I14,AK3:AL37,2,false)))+(J14*(VLOOKUP(L14,AK3:AL37,2,false)))+(M14*(INDEX(VLOOKUP(O14,AK3:AL37,2,false),0))+(P14*(VLOOKUP(R14,AK3:AL37,2,false)))+(S14*(VLOOKUP(U14,AK3:AL37,2,false))))</f>
        <v>0</v>
      </c>
      <c r="W14" s="66">
        <f t="shared" si="1"/>
        <v>0</v>
      </c>
      <c r="X14" s="66"/>
      <c r="AH14" s="57">
        <v>12.0</v>
      </c>
      <c r="AI14" s="71">
        <v>11500.0</v>
      </c>
      <c r="AK14" s="68">
        <v>8.0</v>
      </c>
      <c r="AL14" s="75">
        <v>3900.0</v>
      </c>
      <c r="AQ14" s="69">
        <v>12.0</v>
      </c>
      <c r="AR14" s="75">
        <v>1000.0</v>
      </c>
      <c r="AS14" s="75">
        <v>2000.0</v>
      </c>
      <c r="AT14" s="75">
        <v>3000.0</v>
      </c>
      <c r="AU14" s="75">
        <v>4500.0</v>
      </c>
    </row>
    <row r="15">
      <c r="A15" s="51">
        <v>13.0</v>
      </c>
      <c r="B15" s="52"/>
      <c r="G15" s="53"/>
      <c r="H15" s="54" t="s">
        <v>39</v>
      </c>
      <c r="I15" s="70"/>
      <c r="J15" s="53"/>
      <c r="K15" s="54" t="s">
        <v>39</v>
      </c>
      <c r="L15" s="55"/>
      <c r="M15" s="53"/>
      <c r="N15" s="54" t="s">
        <v>39</v>
      </c>
      <c r="O15" s="55"/>
      <c r="P15" s="53"/>
      <c r="Q15" s="54" t="s">
        <v>39</v>
      </c>
      <c r="R15" s="55"/>
      <c r="S15" s="53"/>
      <c r="T15" s="54" t="s">
        <v>39</v>
      </c>
      <c r="U15" s="55"/>
      <c r="V15" s="56">
        <f t="array" ref="V15">(G15*(VLOOKUP(I15,AK3:AL37,2,false)))+(J15*(VLOOKUP(L15,AK3:AL37,2,false)))+(M15*(INDEX(VLOOKUP(O15,AK3:AL37,2,false),0))+(P15*(VLOOKUP(R15,AK3:AL37,2,false)))+(S15*(VLOOKUP(U15,AK3:AL37,2,false))))</f>
        <v>0</v>
      </c>
      <c r="W15" s="56">
        <f t="shared" si="1"/>
        <v>0</v>
      </c>
      <c r="X15" s="56"/>
      <c r="AH15" s="57">
        <v>13.0</v>
      </c>
      <c r="AI15" s="71">
        <v>13500.0</v>
      </c>
      <c r="AK15" s="59">
        <v>9.0</v>
      </c>
      <c r="AL15" s="74">
        <v>5000.0</v>
      </c>
      <c r="AQ15" s="60">
        <v>13.0</v>
      </c>
      <c r="AR15" s="74">
        <v>1100.0</v>
      </c>
      <c r="AS15" s="74">
        <v>2200.0</v>
      </c>
      <c r="AT15" s="74">
        <v>3400.0</v>
      </c>
      <c r="AU15" s="74">
        <v>5100.0</v>
      </c>
    </row>
    <row r="16">
      <c r="A16" s="61">
        <v>14.0</v>
      </c>
      <c r="B16" s="62"/>
      <c r="G16" s="63"/>
      <c r="H16" s="64" t="s">
        <v>39</v>
      </c>
      <c r="I16" s="65"/>
      <c r="J16" s="63"/>
      <c r="K16" s="64" t="s">
        <v>39</v>
      </c>
      <c r="L16" s="65"/>
      <c r="M16" s="63"/>
      <c r="N16" s="64" t="s">
        <v>39</v>
      </c>
      <c r="O16" s="73"/>
      <c r="P16" s="63"/>
      <c r="Q16" s="64" t="s">
        <v>39</v>
      </c>
      <c r="R16" s="65"/>
      <c r="S16" s="63"/>
      <c r="T16" s="64" t="s">
        <v>39</v>
      </c>
      <c r="U16" s="65"/>
      <c r="V16" s="66">
        <f t="array" ref="V16">(G16*(VLOOKUP(I16,AK3:AL37,2,false)))+(J16*(VLOOKUP(L16,AK3:AL37,2,false)))+(M16*(INDEX(VLOOKUP(O16,AK3:AL37,2,false),0))+(P16*(VLOOKUP(R16,AK3:AL37,2,false)))+(S16*(VLOOKUP(U16,AK3:AL37,2,false))))</f>
        <v>0</v>
      </c>
      <c r="W16" s="66">
        <f t="shared" si="1"/>
        <v>0</v>
      </c>
      <c r="X16" s="66" t="str">
        <f t="shared" ref="X16:X22" si="3">IF(W16&lt;1,"",(IF(W16&lt;($F$26),"Trivial",(IF(W16&lt;$F$27,"Easy",(IF(W16&lt;$F$28,"Medium",(IF(W16&lt;$F$29,"Hard","Deadly")))))))))</f>
        <v/>
      </c>
      <c r="AH16" s="57">
        <v>14.0</v>
      </c>
      <c r="AI16" s="71">
        <v>15000.0</v>
      </c>
      <c r="AK16" s="68">
        <v>10.0</v>
      </c>
      <c r="AL16" s="75">
        <v>5900.0</v>
      </c>
      <c r="AQ16" s="69">
        <v>14.0</v>
      </c>
      <c r="AR16" s="75">
        <v>1250.0</v>
      </c>
      <c r="AS16" s="75">
        <v>2500.0</v>
      </c>
      <c r="AT16" s="75">
        <v>3800.0</v>
      </c>
      <c r="AU16" s="75">
        <v>5700.0</v>
      </c>
    </row>
    <row r="17">
      <c r="A17" s="51">
        <v>15.0</v>
      </c>
      <c r="B17" s="52"/>
      <c r="G17" s="53"/>
      <c r="H17" s="54" t="s">
        <v>39</v>
      </c>
      <c r="I17" s="55"/>
      <c r="J17" s="53"/>
      <c r="K17" s="54" t="s">
        <v>39</v>
      </c>
      <c r="L17" s="55"/>
      <c r="M17" s="53"/>
      <c r="N17" s="54" t="s">
        <v>39</v>
      </c>
      <c r="O17" s="55"/>
      <c r="P17" s="53"/>
      <c r="Q17" s="54" t="s">
        <v>39</v>
      </c>
      <c r="R17" s="55"/>
      <c r="S17" s="53"/>
      <c r="T17" s="54" t="s">
        <v>39</v>
      </c>
      <c r="U17" s="55"/>
      <c r="V17" s="56">
        <f t="array" ref="V17">(G17*(VLOOKUP(I17,AK3:AL37,2,false)))+(J17*(VLOOKUP(L17,AK3:AL37,2,false)))+(M17*(INDEX(VLOOKUP(O17,AK3:AL37,2,false),0))+(P17*(VLOOKUP(R17,AK3:AL37,2,false)))+(S17*(VLOOKUP(U17,AK3:AL37,2,false))))</f>
        <v>0</v>
      </c>
      <c r="W17" s="56">
        <f t="shared" si="1"/>
        <v>0</v>
      </c>
      <c r="X17" s="56" t="str">
        <f t="shared" si="3"/>
        <v/>
      </c>
      <c r="AH17" s="57">
        <v>15.0</v>
      </c>
      <c r="AI17" s="71">
        <v>18000.0</v>
      </c>
      <c r="AK17" s="59">
        <v>11.0</v>
      </c>
      <c r="AL17" s="74">
        <v>7200.0</v>
      </c>
      <c r="AQ17" s="60">
        <v>15.0</v>
      </c>
      <c r="AR17" s="74">
        <v>1400.0</v>
      </c>
      <c r="AS17" s="74">
        <v>2800.0</v>
      </c>
      <c r="AT17" s="74">
        <v>4300.0</v>
      </c>
      <c r="AU17" s="74">
        <v>6400.0</v>
      </c>
    </row>
    <row r="18">
      <c r="A18" s="61">
        <v>16.0</v>
      </c>
      <c r="B18" s="62"/>
      <c r="G18" s="63"/>
      <c r="H18" s="64" t="s">
        <v>39</v>
      </c>
      <c r="I18" s="65"/>
      <c r="J18" s="63"/>
      <c r="K18" s="64" t="s">
        <v>39</v>
      </c>
      <c r="L18" s="65"/>
      <c r="M18" s="63"/>
      <c r="N18" s="64" t="s">
        <v>39</v>
      </c>
      <c r="O18" s="65"/>
      <c r="P18" s="63"/>
      <c r="Q18" s="64" t="s">
        <v>39</v>
      </c>
      <c r="R18" s="65"/>
      <c r="S18" s="63"/>
      <c r="T18" s="64" t="s">
        <v>39</v>
      </c>
      <c r="U18" s="65"/>
      <c r="V18" s="66">
        <f t="array" ref="V18">(G18*(VLOOKUP(I18,AK3:AL37,2,false)))+(J18*(VLOOKUP(L18,AK3:AL37,2,false)))+(M18*(INDEX(VLOOKUP(O18,AK3:AL37,2,false),0))+(P18*(VLOOKUP(R18,AK3:AL37,2,false)))+(S18*(VLOOKUP(U18,AK3:AL37,2,false))))</f>
        <v>0</v>
      </c>
      <c r="W18" s="66">
        <f t="shared" si="1"/>
        <v>0</v>
      </c>
      <c r="X18" s="66" t="str">
        <f t="shared" si="3"/>
        <v/>
      </c>
      <c r="AH18" s="57">
        <v>16.0</v>
      </c>
      <c r="AI18" s="71">
        <v>20000.0</v>
      </c>
      <c r="AK18" s="68">
        <v>12.0</v>
      </c>
      <c r="AL18" s="75">
        <v>8400.0</v>
      </c>
      <c r="AQ18" s="69">
        <v>16.0</v>
      </c>
      <c r="AR18" s="75">
        <v>1600.0</v>
      </c>
      <c r="AS18" s="75">
        <v>3200.0</v>
      </c>
      <c r="AT18" s="75">
        <v>4800.0</v>
      </c>
      <c r="AU18" s="75">
        <v>7200.0</v>
      </c>
    </row>
    <row r="19">
      <c r="A19" s="51">
        <v>17.0</v>
      </c>
      <c r="B19" s="52"/>
      <c r="G19" s="53"/>
      <c r="H19" s="54" t="s">
        <v>39</v>
      </c>
      <c r="I19" s="55"/>
      <c r="J19" s="53"/>
      <c r="K19" s="54" t="s">
        <v>39</v>
      </c>
      <c r="L19" s="55"/>
      <c r="M19" s="53"/>
      <c r="N19" s="54" t="s">
        <v>39</v>
      </c>
      <c r="O19" s="55"/>
      <c r="P19" s="53"/>
      <c r="Q19" s="54" t="s">
        <v>39</v>
      </c>
      <c r="R19" s="55"/>
      <c r="S19" s="53"/>
      <c r="T19" s="54" t="s">
        <v>39</v>
      </c>
      <c r="U19" s="55"/>
      <c r="V19" s="56">
        <f t="array" ref="V19">(G19*(VLOOKUP(I19,AK3:AL37,2,false)))+(J19*(VLOOKUP(L19,AK3:AL37,2,false)))+(M19*(INDEX(VLOOKUP(O19,AK3:AL37,2,false),0))+(P19*(VLOOKUP(R19,AK3:AL37,2,false)))+(S19*(VLOOKUP(U19,AK3:AL37,2,false))))</f>
        <v>0</v>
      </c>
      <c r="W19" s="56">
        <f t="shared" si="1"/>
        <v>0</v>
      </c>
      <c r="X19" s="56" t="str">
        <f t="shared" si="3"/>
        <v/>
      </c>
      <c r="AH19" s="57">
        <v>17.0</v>
      </c>
      <c r="AI19" s="71">
        <v>25000.0</v>
      </c>
      <c r="AK19" s="59">
        <v>13.0</v>
      </c>
      <c r="AL19" s="74">
        <v>10000.0</v>
      </c>
      <c r="AQ19" s="60">
        <v>17.0</v>
      </c>
      <c r="AR19" s="74">
        <v>2000.0</v>
      </c>
      <c r="AS19" s="74">
        <v>3900.0</v>
      </c>
      <c r="AT19" s="74">
        <v>5900.0</v>
      </c>
      <c r="AU19" s="74">
        <v>8800.0</v>
      </c>
    </row>
    <row r="20">
      <c r="A20" s="61">
        <v>18.0</v>
      </c>
      <c r="B20" s="62"/>
      <c r="G20" s="63"/>
      <c r="H20" s="64" t="s">
        <v>39</v>
      </c>
      <c r="I20" s="65"/>
      <c r="J20" s="63"/>
      <c r="K20" s="64" t="s">
        <v>39</v>
      </c>
      <c r="L20" s="65"/>
      <c r="M20" s="63"/>
      <c r="N20" s="64" t="s">
        <v>39</v>
      </c>
      <c r="O20" s="65"/>
      <c r="P20" s="63"/>
      <c r="Q20" s="64" t="s">
        <v>39</v>
      </c>
      <c r="R20" s="65"/>
      <c r="S20" s="63"/>
      <c r="T20" s="64" t="s">
        <v>39</v>
      </c>
      <c r="U20" s="65"/>
      <c r="V20" s="66">
        <f t="array" ref="V20">(G20*(VLOOKUP(I20,AK3:AL37,2,false)))+(J20*(VLOOKUP(L20,AK3:AL37,2,false)))+(M20*(INDEX(VLOOKUP(O20,AK3:AL37,2,false),0))+(P20*(VLOOKUP(R20,AK3:AL37,2,false)))+(S20*(VLOOKUP(U20,AK3:AL37,2,false))))</f>
        <v>0</v>
      </c>
      <c r="W20" s="66">
        <f t="shared" si="1"/>
        <v>0</v>
      </c>
      <c r="X20" s="66" t="str">
        <f t="shared" si="3"/>
        <v/>
      </c>
      <c r="AH20" s="57">
        <v>18.0</v>
      </c>
      <c r="AI20" s="71">
        <v>27000.0</v>
      </c>
      <c r="AK20" s="68">
        <v>14.0</v>
      </c>
      <c r="AL20" s="75">
        <v>11500.0</v>
      </c>
      <c r="AQ20" s="69">
        <v>18.0</v>
      </c>
      <c r="AR20" s="75">
        <v>2100.0</v>
      </c>
      <c r="AS20" s="75">
        <v>4200.0</v>
      </c>
      <c r="AT20" s="75">
        <v>6300.0</v>
      </c>
      <c r="AU20" s="75">
        <v>9500.0</v>
      </c>
    </row>
    <row r="21">
      <c r="A21" s="51">
        <v>19.0</v>
      </c>
      <c r="B21" s="52"/>
      <c r="G21" s="53"/>
      <c r="H21" s="54" t="s">
        <v>39</v>
      </c>
      <c r="I21" s="55"/>
      <c r="J21" s="53"/>
      <c r="K21" s="54" t="s">
        <v>39</v>
      </c>
      <c r="L21" s="55"/>
      <c r="M21" s="53"/>
      <c r="N21" s="54" t="s">
        <v>39</v>
      </c>
      <c r="O21" s="55"/>
      <c r="P21" s="53"/>
      <c r="Q21" s="54" t="s">
        <v>39</v>
      </c>
      <c r="R21" s="55"/>
      <c r="S21" s="53"/>
      <c r="T21" s="54" t="s">
        <v>39</v>
      </c>
      <c r="U21" s="55"/>
      <c r="V21" s="56">
        <f t="array" ref="V21">(G21*(VLOOKUP(I21,AK3:AL37,2,false)))+(J21*(VLOOKUP(L21,AK3:AL37,2,false)))+(M21*(INDEX(VLOOKUP(O21,AK3:AL37,2,false),0))+(P21*(VLOOKUP(R21,AK3:AL37,2,false)))+(S21*(VLOOKUP(U21,AK3:AL37,2,false))))</f>
        <v>0</v>
      </c>
      <c r="W21" s="56">
        <f t="shared" si="1"/>
        <v>0</v>
      </c>
      <c r="X21" s="56" t="str">
        <f t="shared" si="3"/>
        <v/>
      </c>
      <c r="AH21" s="57">
        <v>19.0</v>
      </c>
      <c r="AI21" s="71">
        <v>30000.0</v>
      </c>
      <c r="AK21" s="59">
        <v>15.0</v>
      </c>
      <c r="AL21" s="74">
        <v>13000.0</v>
      </c>
      <c r="AQ21" s="60">
        <v>19.0</v>
      </c>
      <c r="AR21" s="74">
        <v>2400.0</v>
      </c>
      <c r="AS21" s="74">
        <v>4900.0</v>
      </c>
      <c r="AT21" s="74">
        <v>7300.0</v>
      </c>
      <c r="AU21" s="74">
        <v>10900.0</v>
      </c>
    </row>
    <row r="22">
      <c r="A22" s="61">
        <v>20.0</v>
      </c>
      <c r="B22" s="62"/>
      <c r="G22" s="63"/>
      <c r="H22" s="64" t="s">
        <v>39</v>
      </c>
      <c r="I22" s="65"/>
      <c r="J22" s="63"/>
      <c r="K22" s="64" t="s">
        <v>39</v>
      </c>
      <c r="L22" s="65"/>
      <c r="M22" s="63"/>
      <c r="N22" s="64" t="s">
        <v>39</v>
      </c>
      <c r="O22" s="65"/>
      <c r="P22" s="63"/>
      <c r="Q22" s="64" t="s">
        <v>39</v>
      </c>
      <c r="R22" s="65"/>
      <c r="S22" s="63"/>
      <c r="T22" s="64" t="s">
        <v>39</v>
      </c>
      <c r="U22" s="65"/>
      <c r="V22" s="66">
        <f t="array" ref="V22">(G22*(VLOOKUP(I22,AK3:AL37,2,false)))+(J22*(VLOOKUP(L22,AK3:AL37,2,false)))+(M22*(INDEX(VLOOKUP(O22,AK3:AL37,2,false),0))+(P22*(VLOOKUP(R22,AK3:AL37,2,false)))+(S22*(VLOOKUP(U22,AK3:AL37,2,false))))</f>
        <v>0</v>
      </c>
      <c r="W22" s="66">
        <f t="shared" si="1"/>
        <v>0</v>
      </c>
      <c r="X22" s="66" t="str">
        <f t="shared" si="3"/>
        <v/>
      </c>
      <c r="AH22" s="57">
        <v>20.0</v>
      </c>
      <c r="AI22" s="71">
        <v>40000.0</v>
      </c>
      <c r="AK22" s="68">
        <v>16.0</v>
      </c>
      <c r="AL22" s="75">
        <v>15000.0</v>
      </c>
      <c r="AQ22" s="69">
        <v>20.0</v>
      </c>
      <c r="AR22" s="75">
        <v>2800.0</v>
      </c>
      <c r="AS22" s="75">
        <v>5700.0</v>
      </c>
      <c r="AT22" s="75">
        <v>8500.0</v>
      </c>
      <c r="AU22" s="75">
        <v>12700.0</v>
      </c>
    </row>
    <row r="23">
      <c r="G23" s="36"/>
      <c r="H23" s="36"/>
      <c r="I23" s="36"/>
      <c r="J23" s="38"/>
      <c r="K23" s="38"/>
      <c r="L23" s="38"/>
      <c r="M23" s="38"/>
      <c r="N23" s="38"/>
      <c r="O23" s="38"/>
      <c r="P23" s="38"/>
      <c r="Q23" s="38"/>
      <c r="R23" s="38"/>
      <c r="S23" s="38"/>
      <c r="T23" s="38"/>
      <c r="U23" s="38"/>
      <c r="Z23" s="36"/>
      <c r="AH23" s="36"/>
      <c r="AI23" s="76"/>
      <c r="AK23" s="59">
        <v>17.0</v>
      </c>
      <c r="AL23" s="74">
        <v>18000.0</v>
      </c>
    </row>
    <row r="24">
      <c r="B24" s="35" t="s">
        <v>40</v>
      </c>
      <c r="C24" s="35"/>
      <c r="D24" s="35"/>
      <c r="E24" s="35"/>
      <c r="F24" s="35" t="s">
        <v>41</v>
      </c>
      <c r="G24" s="36"/>
      <c r="H24" s="36"/>
      <c r="I24" s="36"/>
      <c r="J24" s="38"/>
      <c r="K24" s="35" t="s">
        <v>42</v>
      </c>
      <c r="L24" s="38"/>
      <c r="M24" s="38"/>
      <c r="N24" s="38"/>
      <c r="O24" s="38"/>
      <c r="P24" s="38"/>
      <c r="Q24" s="38"/>
      <c r="R24" s="38"/>
      <c r="S24" s="38"/>
      <c r="T24" s="38"/>
      <c r="U24" s="38"/>
      <c r="W24" s="35" t="s">
        <v>43</v>
      </c>
      <c r="Z24" s="36"/>
      <c r="AH24" s="36"/>
      <c r="AI24" s="76"/>
      <c r="AK24" s="68">
        <v>18.0</v>
      </c>
      <c r="AL24" s="75">
        <v>20000.0</v>
      </c>
      <c r="AQ24" s="77" t="s">
        <v>34</v>
      </c>
      <c r="AR24" s="78" t="s">
        <v>44</v>
      </c>
    </row>
    <row r="25">
      <c r="B25" s="77" t="s">
        <v>45</v>
      </c>
      <c r="C25" s="79"/>
      <c r="D25" s="77" t="s">
        <v>34</v>
      </c>
      <c r="E25" s="80"/>
      <c r="F25" s="41" t="s">
        <v>46</v>
      </c>
      <c r="H25" s="41" t="s">
        <v>33</v>
      </c>
      <c r="J25" s="38"/>
      <c r="K25" s="81" t="s">
        <v>47</v>
      </c>
      <c r="L25" s="82"/>
      <c r="M25" s="82"/>
      <c r="N25" s="82"/>
      <c r="O25" s="82"/>
      <c r="P25" s="82"/>
      <c r="Q25" s="82"/>
      <c r="R25" s="82"/>
      <c r="S25" s="82"/>
      <c r="T25" s="82"/>
      <c r="U25" s="83"/>
      <c r="V25" s="84"/>
      <c r="W25" s="85" t="s">
        <v>48</v>
      </c>
      <c r="X25" s="86">
        <f>SUM(W3:W22)</f>
        <v>62500</v>
      </c>
      <c r="Z25" s="36"/>
      <c r="AH25" s="36"/>
      <c r="AI25" s="76"/>
      <c r="AK25" s="59">
        <v>19.0</v>
      </c>
      <c r="AL25" s="74">
        <v>22000.0</v>
      </c>
      <c r="AQ25" s="57">
        <v>1.0</v>
      </c>
      <c r="AR25" s="87">
        <v>0.0</v>
      </c>
    </row>
    <row r="26">
      <c r="B26" s="57">
        <v>4.0</v>
      </c>
      <c r="C26" s="88" t="s">
        <v>39</v>
      </c>
      <c r="D26" s="57">
        <v>20.0</v>
      </c>
      <c r="F26" s="89">
        <f>(IF(D26&gt;0,(VLOOKUP(D26,AQ3:AR22,2,FALSE)*B26),0))+(IF(D27&gt;0,(VLOOKUP(D27,AQ3:AR22,2,FALSE)*B27),0))+(IF(D28&gt;0,(VLOOKUP(D28,AQ3:AR22,2,FALSE)*B28),0))+(IF(D29&gt;0,(VLOOKUP(D29,AQ3:AR22,2,FALSE)*B29),0))+(IF(D30&gt;0,(VLOOKUP(D30,AQ3:AR22,2,FALSE)*B30),0))+(IF(D31&gt;0,(VLOOKUP(D31,AQ3:AR22,2,FALSE)*B31),0))+(IF(D32&gt;0,(VLOOKUP(D32,AQ3:AR22,2,FALSE)*B32),0))+(IF(D33&gt;0,(VLOOKUP(D33,AQ3:AR22,2,FALSE)*B33),0))+(IF(D34&gt;0,(VLOOKUP(D34,AQ3:AR22,2,FALSE)*B34),0))+(IF(D35&gt;0,(VLOOKUP(D35,AQ3:AR22,2,FALSE)*B35),0))</f>
        <v>11200</v>
      </c>
      <c r="H26" s="90" t="s">
        <v>36</v>
      </c>
      <c r="J26" s="38"/>
      <c r="K26" s="91"/>
      <c r="U26" s="92"/>
      <c r="W26" s="93" t="s">
        <v>5</v>
      </c>
      <c r="X26" s="94">
        <f>(IF(D26&gt;0,(VLOOKUP(D26,AH3:AI22,2,FALSE)*B26),0))+(IF(D27&gt;0,(VLOOKUP(D27,AH3:AI22,2,FALSE)*B27),0))+(IF(D28&gt;0,(VLOOKUP(D28,AH3:AI22,2,FALSE)*B28),0))+(IF(D29&gt;0,(VLOOKUP(D29,AH3:AI22,2,FALSE)*B29),0))+(IF(D30&gt;0,(VLOOKUP(D30,AH3:AI22,2,FALSE)*B30),0))+(IF(D31&gt;0,(VLOOKUP(D31,AH3:AI22,2,FALSE)*B31),0))+(IF(D32&gt;0,(VLOOKUP(D32,AH3:AI22,2,FALSE)*B32),0))+(IF(D33&gt;0,(VLOOKUP(D33,AH3:AI22,2,FALSE)*B33),0))+(IF(D34&gt;0,(VLOOKUP(D34,AH3:AI22,2,FALSE)*B34),0))+(IF(D35&gt;0,(VLOOKUP(D35,AH3:AI22,2,FALSE)*B35),0))</f>
        <v>160000</v>
      </c>
      <c r="Z26" s="36"/>
      <c r="AH26" s="36"/>
      <c r="AI26" s="76"/>
      <c r="AK26" s="68">
        <v>20.0</v>
      </c>
      <c r="AL26" s="75">
        <v>25000.0</v>
      </c>
      <c r="AQ26" s="57">
        <v>2.0</v>
      </c>
      <c r="AR26" s="87">
        <v>300.0</v>
      </c>
    </row>
    <row r="27">
      <c r="B27" s="57"/>
      <c r="C27" s="88" t="s">
        <v>39</v>
      </c>
      <c r="D27" s="57"/>
      <c r="F27" s="95">
        <f>(IF(D26&gt;0,(VLOOKUP(D26,AQ3:AU22,3,FALSE)*B26),0))+(IF(D27&gt;0,(VLOOKUP(D27,AQ3:AU22,3,FALSE)*B27),0))+(IF(D28&gt;0,(VLOOKUP(D28,AQ3:AU22,3,FALSE)*B28),0))+(IF(D29&gt;0,(VLOOKUP(D29,AQ3:AU22,3,FALSE)*B29),0))+(IF(D30&gt;0,(VLOOKUP(D30,AQ3:AU22,3,FALSE)*B30),0))+(IF(D31&gt;0,(VLOOKUP(D31,AQ3:AU22,3,FALSE)*B31),0))+(IF(D32&gt;0,(VLOOKUP(D32,AQ3:AU22,3,FALSE)*B32),0))+(IF(D33&gt;0,(VLOOKUP(D33,AQ3:AU22,3,FALSE)*B33),0))+(IF(D34&gt;0,(VLOOKUP(D34,AQ3:AU22,3,FALSE)*B34),0))+(IF(D35&gt;0,(VLOOKUP(D35,AQ3:AU22,3,FALSE)*B35),0))</f>
        <v>22800</v>
      </c>
      <c r="H27" s="96" t="s">
        <v>17</v>
      </c>
      <c r="J27" s="38"/>
      <c r="K27" s="91"/>
      <c r="U27" s="92"/>
      <c r="Z27" s="36"/>
      <c r="AH27" s="36"/>
      <c r="AI27" s="76"/>
      <c r="AK27" s="59">
        <v>21.0</v>
      </c>
      <c r="AL27" s="74">
        <v>33000.0</v>
      </c>
      <c r="AQ27" s="57">
        <v>3.0</v>
      </c>
      <c r="AR27" s="87">
        <v>900.0</v>
      </c>
    </row>
    <row r="28">
      <c r="B28" s="57"/>
      <c r="C28" s="88" t="s">
        <v>39</v>
      </c>
      <c r="D28" s="57"/>
      <c r="F28" s="89">
        <f>(IF(D26&gt;0,(VLOOKUP(D26,AQ3:AU22,4,FALSE)*B26),0))+(IF(D27&gt;0,(VLOOKUP(D27,AQ3:AU22,4,FALSE)*B27),0))+(IF(D28&gt;0,(VLOOKUP(D28,AQ3:AU22,4,FALSE)*B28),0))+(IF(D29&gt;0,(VLOOKUP(D29,AQ3:AU22,4,FALSE)*B29),0))+(IF(D30&gt;0,(VLOOKUP(D30,AQ3:AU22,4,FALSE)*B30),0))+(IF(D31&gt;0,(VLOOKUP(D31,AQ3:AU22,4,FALSE)*B31),0))+(IF(D32&gt;0,(VLOOKUP(D32,AQ3:AU22,4,FALSE)*B32),0))+(IF(D33&gt;0,(VLOOKUP(D33,AQ3:AU22,4,FALSE)*B33),0))+(IF(D34&gt;0,(VLOOKUP(D34,AQ3:AU22,4,FALSE)*B34),0))+(IF(D35&gt;0,(VLOOKUP(D35,AQ3:AU22,4,FALSE)*B35),0))</f>
        <v>34000</v>
      </c>
      <c r="H28" s="90" t="s">
        <v>37</v>
      </c>
      <c r="J28" s="38"/>
      <c r="K28" s="91"/>
      <c r="U28" s="92"/>
      <c r="Z28" s="36"/>
      <c r="AH28" s="36"/>
      <c r="AI28" s="76"/>
      <c r="AK28" s="68">
        <v>22.0</v>
      </c>
      <c r="AL28" s="75">
        <v>41000.0</v>
      </c>
      <c r="AQ28" s="57">
        <v>4.0</v>
      </c>
      <c r="AR28" s="97">
        <v>2700.0</v>
      </c>
    </row>
    <row r="29">
      <c r="B29" s="57"/>
      <c r="C29" s="88" t="s">
        <v>39</v>
      </c>
      <c r="D29" s="57"/>
      <c r="F29" s="95">
        <f>(IF(D26&gt;0,(VLOOKUP(D26,AQ3:AU22,5,FALSE)*B26),0))+(IF(D27&gt;0,(VLOOKUP(D27,AQ3:AU22,5,FALSE)*B27),0))+(IF(D28&gt;0,(VLOOKUP(D28,AQ3:AU22,5,FALSE)*B28),0))+(IF(D29&gt;0,(VLOOKUP(D29,AQ3:AU22,5,FALSE)*B29),0))+(IF(D30&gt;0,(VLOOKUP(D30,AQ3:AU22,5,FALSE)*B30),0))+(IF(D31&gt;0,(VLOOKUP(D31,AQ3:AU22,5,FALSE)*B31),0))+(IF(D32&gt;0,(VLOOKUP(D32,AQ3:AU22,5,FALSE)*B32),0))+(IF(D33&gt;0,(VLOOKUP(D33,AQ3:AU22,5,FALSE)*B33),0))+(IF(D34&gt;0,(VLOOKUP(D34,AQ3:AU22,5,FALSE)*B34),0))+(IF(D35&gt;0,(VLOOKUP(D35,AQ3:AU22,5,FALSE)*B35),0))</f>
        <v>50800</v>
      </c>
      <c r="H29" s="96" t="s">
        <v>38</v>
      </c>
      <c r="J29" s="38"/>
      <c r="K29" s="98"/>
      <c r="L29" s="99"/>
      <c r="M29" s="99"/>
      <c r="N29" s="99"/>
      <c r="O29" s="99"/>
      <c r="P29" s="99"/>
      <c r="Q29" s="99"/>
      <c r="R29" s="99"/>
      <c r="S29" s="99"/>
      <c r="T29" s="99"/>
      <c r="U29" s="100"/>
      <c r="Z29" s="36"/>
      <c r="AH29" s="36"/>
      <c r="AI29" s="76"/>
      <c r="AK29" s="59">
        <v>23.0</v>
      </c>
      <c r="AL29" s="74">
        <v>50000.0</v>
      </c>
      <c r="AQ29" s="101">
        <v>5.0</v>
      </c>
      <c r="AR29" s="97">
        <v>6500.0</v>
      </c>
    </row>
    <row r="30">
      <c r="B30" s="102"/>
      <c r="C30" s="88" t="s">
        <v>39</v>
      </c>
      <c r="D30" s="102"/>
      <c r="G30" s="36"/>
      <c r="H30" s="36"/>
      <c r="I30" s="36"/>
      <c r="J30" s="38"/>
      <c r="K30" s="38"/>
      <c r="L30" s="103"/>
      <c r="M30" s="38"/>
      <c r="N30" s="38"/>
      <c r="O30" s="38"/>
      <c r="P30" s="38"/>
      <c r="Q30" s="103"/>
      <c r="R30" s="38"/>
      <c r="S30" s="38"/>
      <c r="T30" s="38"/>
      <c r="U30" s="38"/>
      <c r="Z30" s="36"/>
      <c r="AH30" s="36"/>
      <c r="AI30" s="76"/>
      <c r="AK30" s="68">
        <v>24.0</v>
      </c>
      <c r="AL30" s="75">
        <v>62000.0</v>
      </c>
      <c r="AQ30" s="57">
        <v>6.0</v>
      </c>
      <c r="AR30" s="97">
        <v>14000.0</v>
      </c>
    </row>
    <row r="31">
      <c r="B31" s="102"/>
      <c r="C31" s="88" t="s">
        <v>39</v>
      </c>
      <c r="D31" s="102"/>
      <c r="F31" s="35" t="s">
        <v>49</v>
      </c>
      <c r="G31" s="36"/>
      <c r="H31" s="36"/>
      <c r="I31" s="36"/>
      <c r="J31" s="38"/>
      <c r="AH31" s="36"/>
      <c r="AI31" s="76"/>
      <c r="AK31" s="59">
        <v>25.0</v>
      </c>
      <c r="AL31" s="74">
        <v>75000.0</v>
      </c>
      <c r="AQ31" s="57">
        <v>7.0</v>
      </c>
      <c r="AR31" s="97">
        <v>23000.0</v>
      </c>
    </row>
    <row r="32">
      <c r="B32" s="102"/>
      <c r="C32" s="88" t="s">
        <v>39</v>
      </c>
      <c r="D32" s="102"/>
      <c r="F32" s="104" t="s">
        <v>50</v>
      </c>
      <c r="G32" s="28"/>
      <c r="H32" s="28"/>
      <c r="I32" s="29"/>
      <c r="K32" s="104" t="s">
        <v>51</v>
      </c>
      <c r="L32" s="28"/>
      <c r="M32" s="28"/>
      <c r="N32" s="28"/>
      <c r="O32" s="28"/>
      <c r="P32" s="28"/>
      <c r="Q32" s="28"/>
      <c r="R32" s="29"/>
      <c r="U32" s="104" t="s">
        <v>52</v>
      </c>
      <c r="V32" s="28"/>
      <c r="W32" s="28"/>
      <c r="X32" s="28"/>
      <c r="Y32" s="29"/>
      <c r="Z32" s="36"/>
      <c r="AH32" s="36"/>
      <c r="AI32" s="76"/>
      <c r="AK32" s="68">
        <v>26.0</v>
      </c>
      <c r="AL32" s="75">
        <v>90000.0</v>
      </c>
      <c r="AQ32" s="57">
        <v>8.0</v>
      </c>
      <c r="AR32" s="97">
        <v>34000.0</v>
      </c>
    </row>
    <row r="33">
      <c r="B33" s="102"/>
      <c r="C33" s="88" t="s">
        <v>39</v>
      </c>
      <c r="D33" s="102"/>
      <c r="F33" s="105"/>
      <c r="I33" s="106"/>
      <c r="K33" s="105"/>
      <c r="R33" s="106"/>
      <c r="U33" s="105"/>
      <c r="Y33" s="106"/>
      <c r="Z33" s="36"/>
      <c r="AH33" s="36"/>
      <c r="AI33" s="76"/>
      <c r="AK33" s="59">
        <v>27.0</v>
      </c>
      <c r="AL33" s="74">
        <v>105000.0</v>
      </c>
      <c r="AQ33" s="57">
        <v>9.0</v>
      </c>
      <c r="AR33" s="97">
        <v>48000.0</v>
      </c>
    </row>
    <row r="34">
      <c r="B34" s="102"/>
      <c r="C34" s="88" t="s">
        <v>39</v>
      </c>
      <c r="D34" s="102"/>
      <c r="F34" s="105"/>
      <c r="I34" s="106"/>
      <c r="K34" s="105"/>
      <c r="R34" s="106"/>
      <c r="U34" s="105"/>
      <c r="Y34" s="106"/>
      <c r="AH34" s="36"/>
      <c r="AI34" s="76"/>
      <c r="AK34" s="68">
        <v>28.0</v>
      </c>
      <c r="AL34" s="75">
        <v>120000.0</v>
      </c>
      <c r="AQ34" s="57">
        <v>10.0</v>
      </c>
      <c r="AR34" s="97">
        <v>64000.0</v>
      </c>
    </row>
    <row r="35">
      <c r="B35" s="102"/>
      <c r="C35" s="88" t="s">
        <v>39</v>
      </c>
      <c r="D35" s="102"/>
      <c r="F35" s="105"/>
      <c r="I35" s="106"/>
      <c r="K35" s="105"/>
      <c r="R35" s="106"/>
      <c r="U35" s="105"/>
      <c r="Y35" s="106"/>
      <c r="AH35" s="36"/>
      <c r="AI35" s="76"/>
      <c r="AK35" s="59">
        <v>29.0</v>
      </c>
      <c r="AL35" s="74">
        <v>135000.0</v>
      </c>
      <c r="AQ35" s="57">
        <v>11.0</v>
      </c>
      <c r="AR35" s="97">
        <v>85000.0</v>
      </c>
    </row>
    <row r="36">
      <c r="B36" s="102"/>
      <c r="C36" s="88" t="s">
        <v>39</v>
      </c>
      <c r="D36" s="102"/>
      <c r="F36" s="31"/>
      <c r="G36" s="32"/>
      <c r="H36" s="32"/>
      <c r="I36" s="33"/>
      <c r="K36" s="31"/>
      <c r="L36" s="32"/>
      <c r="M36" s="32"/>
      <c r="N36" s="32"/>
      <c r="O36" s="32"/>
      <c r="P36" s="32"/>
      <c r="Q36" s="32"/>
      <c r="R36" s="33"/>
      <c r="T36" s="38"/>
      <c r="U36" s="31"/>
      <c r="V36" s="32"/>
      <c r="W36" s="32"/>
      <c r="X36" s="32"/>
      <c r="Y36" s="33"/>
      <c r="AH36" s="36"/>
      <c r="AI36" s="76"/>
      <c r="AK36" s="68">
        <v>30.0</v>
      </c>
      <c r="AL36" s="75">
        <v>155000.0</v>
      </c>
      <c r="AQ36" s="57">
        <v>12.0</v>
      </c>
      <c r="AR36" s="97">
        <v>100000.0</v>
      </c>
    </row>
    <row r="37">
      <c r="T37" s="38"/>
      <c r="AH37" s="36"/>
      <c r="AI37" s="76"/>
      <c r="AQ37" s="57">
        <v>13.0</v>
      </c>
      <c r="AR37" s="97">
        <v>120000.0</v>
      </c>
    </row>
    <row r="38">
      <c r="T38" s="38"/>
      <c r="AH38" s="36"/>
      <c r="AI38" s="76"/>
      <c r="AQ38" s="57">
        <v>14.0</v>
      </c>
      <c r="AR38" s="97">
        <v>140000.0</v>
      </c>
    </row>
    <row r="39">
      <c r="Z39" s="36"/>
      <c r="AH39" s="36"/>
      <c r="AI39" s="76"/>
      <c r="AQ39" s="57">
        <v>15.0</v>
      </c>
      <c r="AR39" s="97">
        <v>165000.0</v>
      </c>
    </row>
    <row r="40">
      <c r="K40" s="38"/>
      <c r="L40" s="38"/>
      <c r="M40" s="38"/>
      <c r="N40" s="38"/>
      <c r="O40" s="38"/>
      <c r="P40" s="38"/>
      <c r="Q40" s="38"/>
      <c r="R40" s="38"/>
      <c r="U40" s="38"/>
      <c r="Z40" s="36"/>
      <c r="AH40" s="36"/>
      <c r="AI40" s="76"/>
      <c r="AQ40" s="57">
        <v>16.0</v>
      </c>
      <c r="AR40" s="97">
        <v>195000.0</v>
      </c>
    </row>
    <row r="41">
      <c r="J41" s="38"/>
      <c r="K41" s="38"/>
      <c r="L41" s="38"/>
      <c r="M41" s="38"/>
      <c r="N41" s="38"/>
      <c r="O41" s="38"/>
      <c r="P41" s="38"/>
      <c r="Q41" s="38"/>
      <c r="R41" s="38"/>
      <c r="U41" s="38"/>
      <c r="Z41" s="36"/>
      <c r="AH41" s="36"/>
      <c r="AI41" s="76"/>
      <c r="AQ41" s="57">
        <v>17.0</v>
      </c>
      <c r="AR41" s="97">
        <v>225000.0</v>
      </c>
    </row>
    <row r="42">
      <c r="J42" s="38"/>
      <c r="K42" s="38"/>
      <c r="L42" s="38"/>
      <c r="M42" s="38"/>
      <c r="N42" s="38"/>
      <c r="O42" s="38"/>
      <c r="P42" s="38"/>
      <c r="Q42" s="38"/>
      <c r="R42" s="38"/>
      <c r="U42" s="38"/>
      <c r="Z42" s="36"/>
      <c r="AH42" s="36"/>
      <c r="AI42" s="76"/>
      <c r="AQ42" s="57">
        <v>18.0</v>
      </c>
      <c r="AR42" s="97">
        <v>265000.0</v>
      </c>
    </row>
    <row r="43">
      <c r="J43" s="38"/>
      <c r="K43" s="38"/>
      <c r="L43" s="38"/>
      <c r="M43" s="38"/>
      <c r="N43" s="38"/>
      <c r="O43" s="38"/>
      <c r="P43" s="38"/>
      <c r="Q43" s="38"/>
      <c r="R43" s="38"/>
      <c r="U43" s="38"/>
      <c r="Z43" s="36"/>
      <c r="AH43" s="36"/>
      <c r="AI43" s="76"/>
      <c r="AQ43" s="57">
        <v>19.0</v>
      </c>
      <c r="AR43" s="97">
        <v>305000.0</v>
      </c>
    </row>
    <row r="44">
      <c r="J44" s="38"/>
      <c r="K44" s="38"/>
      <c r="L44" s="38"/>
      <c r="M44" s="38"/>
      <c r="N44" s="38"/>
      <c r="O44" s="38"/>
      <c r="P44" s="38"/>
      <c r="Q44" s="38"/>
      <c r="R44" s="38"/>
      <c r="S44" s="38"/>
      <c r="T44" s="38"/>
      <c r="U44" s="38"/>
      <c r="Z44" s="36"/>
      <c r="AH44" s="36"/>
      <c r="AI44" s="76"/>
      <c r="AQ44" s="57">
        <v>20.0</v>
      </c>
      <c r="AR44" s="97">
        <v>355000.0</v>
      </c>
    </row>
    <row r="45">
      <c r="G45" s="36"/>
      <c r="H45" s="36"/>
      <c r="I45" s="36"/>
      <c r="J45" s="38"/>
      <c r="K45" s="38"/>
      <c r="L45" s="38"/>
      <c r="M45" s="38"/>
      <c r="N45" s="38"/>
      <c r="O45" s="38"/>
      <c r="P45" s="38"/>
      <c r="Q45" s="38"/>
      <c r="R45" s="38"/>
      <c r="S45" s="38"/>
      <c r="T45" s="38"/>
      <c r="U45" s="38"/>
      <c r="Z45" s="36"/>
      <c r="AH45" s="36"/>
      <c r="AI45" s="76"/>
    </row>
    <row r="46">
      <c r="G46" s="36"/>
      <c r="H46" s="36"/>
      <c r="I46" s="36"/>
      <c r="J46" s="38"/>
      <c r="K46" s="38"/>
      <c r="L46" s="38"/>
      <c r="M46" s="38"/>
      <c r="N46" s="38"/>
      <c r="O46" s="38"/>
      <c r="P46" s="38"/>
      <c r="Q46" s="38"/>
      <c r="R46" s="38"/>
      <c r="S46" s="38"/>
      <c r="T46" s="38"/>
      <c r="U46" s="38"/>
      <c r="Z46" s="36"/>
      <c r="AH46" s="36"/>
      <c r="AI46" s="76"/>
    </row>
    <row r="47">
      <c r="G47" s="36"/>
      <c r="H47" s="36"/>
      <c r="I47" s="36"/>
      <c r="J47" s="38"/>
      <c r="K47" s="38"/>
      <c r="L47" s="38"/>
      <c r="M47" s="38"/>
      <c r="N47" s="38"/>
      <c r="O47" s="38"/>
      <c r="P47" s="38"/>
      <c r="Q47" s="38"/>
      <c r="R47" s="38"/>
      <c r="S47" s="38"/>
      <c r="T47" s="38"/>
      <c r="U47" s="38"/>
      <c r="Z47" s="36"/>
      <c r="AH47" s="36"/>
      <c r="AI47" s="76"/>
    </row>
    <row r="48">
      <c r="G48" s="36"/>
      <c r="H48" s="36"/>
      <c r="I48" s="36"/>
      <c r="J48" s="38"/>
      <c r="K48" s="38"/>
      <c r="L48" s="38"/>
      <c r="M48" s="38"/>
      <c r="N48" s="38"/>
      <c r="O48" s="38"/>
      <c r="P48" s="38"/>
      <c r="Q48" s="38"/>
      <c r="R48" s="38"/>
      <c r="S48" s="38"/>
      <c r="T48" s="38"/>
      <c r="U48" s="38"/>
      <c r="Z48" s="36"/>
      <c r="AH48" s="36"/>
      <c r="AI48" s="76"/>
    </row>
    <row r="49">
      <c r="G49" s="36"/>
      <c r="H49" s="36"/>
      <c r="I49" s="36"/>
      <c r="J49" s="38"/>
      <c r="K49" s="38"/>
      <c r="L49" s="38"/>
      <c r="M49" s="38"/>
      <c r="N49" s="38"/>
      <c r="O49" s="38"/>
      <c r="P49" s="38"/>
      <c r="Q49" s="38"/>
      <c r="R49" s="38"/>
      <c r="S49" s="38"/>
      <c r="T49" s="38"/>
      <c r="U49" s="38"/>
      <c r="Z49" s="36"/>
      <c r="AH49" s="36"/>
      <c r="AI49" s="76"/>
    </row>
    <row r="50">
      <c r="G50" s="36"/>
      <c r="H50" s="36"/>
      <c r="I50" s="36"/>
      <c r="J50" s="38"/>
      <c r="K50" s="38"/>
      <c r="L50" s="38"/>
      <c r="M50" s="38"/>
      <c r="N50" s="38"/>
      <c r="O50" s="38"/>
      <c r="P50" s="38"/>
      <c r="Q50" s="38"/>
      <c r="R50" s="38"/>
      <c r="S50" s="38"/>
      <c r="T50" s="38"/>
      <c r="U50" s="38"/>
      <c r="Z50" s="36"/>
      <c r="AH50" s="36"/>
      <c r="AI50" s="76"/>
    </row>
    <row r="51">
      <c r="G51" s="36"/>
      <c r="H51" s="36"/>
      <c r="I51" s="36"/>
      <c r="J51" s="38"/>
      <c r="K51" s="38"/>
      <c r="L51" s="38"/>
      <c r="M51" s="38"/>
      <c r="N51" s="38"/>
      <c r="O51" s="38"/>
      <c r="P51" s="38"/>
      <c r="Q51" s="38"/>
      <c r="R51" s="38"/>
      <c r="S51" s="38"/>
      <c r="T51" s="38"/>
      <c r="U51" s="38"/>
      <c r="Z51" s="36"/>
      <c r="AH51" s="36"/>
      <c r="AI51" s="76"/>
    </row>
    <row r="52">
      <c r="G52" s="36"/>
      <c r="H52" s="36"/>
      <c r="I52" s="36"/>
      <c r="J52" s="38"/>
      <c r="K52" s="38"/>
      <c r="L52" s="38"/>
      <c r="M52" s="38"/>
      <c r="N52" s="38"/>
      <c r="O52" s="38"/>
      <c r="P52" s="38"/>
      <c r="Q52" s="38"/>
      <c r="R52" s="38"/>
      <c r="S52" s="38"/>
      <c r="T52" s="38"/>
      <c r="U52" s="38"/>
      <c r="Z52" s="36"/>
      <c r="AH52" s="36"/>
      <c r="AI52" s="76"/>
    </row>
    <row r="53">
      <c r="G53" s="36"/>
      <c r="H53" s="36"/>
      <c r="I53" s="36"/>
      <c r="J53" s="38"/>
      <c r="K53" s="38"/>
      <c r="L53" s="38"/>
      <c r="M53" s="38"/>
      <c r="N53" s="38"/>
      <c r="O53" s="38"/>
      <c r="P53" s="38"/>
      <c r="Q53" s="38"/>
      <c r="R53" s="38"/>
      <c r="S53" s="38"/>
      <c r="T53" s="38"/>
      <c r="U53" s="38"/>
      <c r="Z53" s="36"/>
      <c r="AH53" s="36"/>
      <c r="AI53" s="76"/>
    </row>
    <row r="54">
      <c r="G54" s="36"/>
      <c r="H54" s="36"/>
      <c r="I54" s="36"/>
      <c r="J54" s="38"/>
      <c r="K54" s="38"/>
      <c r="L54" s="38"/>
      <c r="M54" s="38"/>
      <c r="N54" s="38"/>
      <c r="O54" s="38"/>
      <c r="P54" s="38"/>
      <c r="Q54" s="38"/>
      <c r="R54" s="38"/>
      <c r="S54" s="38"/>
      <c r="T54" s="38"/>
      <c r="U54" s="38"/>
      <c r="Z54" s="36"/>
      <c r="AH54" s="36"/>
      <c r="AI54" s="76"/>
    </row>
    <row r="55">
      <c r="G55" s="36"/>
      <c r="H55" s="36"/>
      <c r="I55" s="36"/>
      <c r="J55" s="38"/>
      <c r="K55" s="38"/>
      <c r="L55" s="38"/>
      <c r="M55" s="38"/>
      <c r="N55" s="38"/>
      <c r="O55" s="38"/>
      <c r="P55" s="38"/>
      <c r="Q55" s="38"/>
      <c r="R55" s="38"/>
      <c r="S55" s="38"/>
      <c r="T55" s="38"/>
      <c r="U55" s="38"/>
      <c r="Z55" s="36"/>
      <c r="AH55" s="36"/>
      <c r="AI55" s="76"/>
    </row>
    <row r="56">
      <c r="G56" s="36"/>
      <c r="H56" s="36"/>
      <c r="I56" s="36"/>
      <c r="J56" s="38"/>
      <c r="K56" s="38"/>
      <c r="L56" s="38"/>
      <c r="M56" s="38"/>
      <c r="N56" s="38"/>
      <c r="O56" s="38"/>
      <c r="P56" s="38"/>
      <c r="Q56" s="38"/>
      <c r="R56" s="38"/>
      <c r="S56" s="38"/>
      <c r="T56" s="38"/>
      <c r="U56" s="38"/>
      <c r="Z56" s="36"/>
      <c r="AH56" s="36"/>
      <c r="AI56" s="76"/>
    </row>
    <row r="57">
      <c r="G57" s="36"/>
      <c r="H57" s="36"/>
      <c r="I57" s="36"/>
      <c r="J57" s="38"/>
      <c r="K57" s="38"/>
      <c r="L57" s="38"/>
      <c r="M57" s="38"/>
      <c r="N57" s="38"/>
      <c r="O57" s="38"/>
      <c r="P57" s="38"/>
      <c r="Q57" s="38"/>
      <c r="R57" s="38"/>
      <c r="S57" s="38"/>
      <c r="T57" s="38"/>
      <c r="U57" s="38"/>
      <c r="Z57" s="36"/>
      <c r="AH57" s="36"/>
      <c r="AI57" s="76"/>
    </row>
    <row r="58">
      <c r="G58" s="36"/>
      <c r="H58" s="36"/>
      <c r="I58" s="36"/>
      <c r="J58" s="38"/>
      <c r="K58" s="38"/>
      <c r="L58" s="38"/>
      <c r="M58" s="38"/>
      <c r="N58" s="38"/>
      <c r="O58" s="38"/>
      <c r="P58" s="38"/>
      <c r="Q58" s="38"/>
      <c r="R58" s="38"/>
      <c r="S58" s="38"/>
      <c r="T58" s="38"/>
      <c r="U58" s="38"/>
      <c r="Z58" s="36"/>
      <c r="AH58" s="36"/>
      <c r="AI58" s="76"/>
    </row>
    <row r="59">
      <c r="G59" s="36"/>
      <c r="H59" s="36"/>
      <c r="I59" s="36"/>
      <c r="J59" s="38"/>
      <c r="K59" s="38"/>
      <c r="L59" s="38"/>
      <c r="M59" s="38"/>
      <c r="N59" s="38"/>
      <c r="O59" s="38"/>
      <c r="P59" s="38"/>
      <c r="Q59" s="38"/>
      <c r="R59" s="38"/>
      <c r="S59" s="38"/>
      <c r="T59" s="38"/>
      <c r="U59" s="38"/>
      <c r="Z59" s="36"/>
      <c r="AH59" s="36"/>
      <c r="AI59" s="76"/>
    </row>
    <row r="60">
      <c r="G60" s="36"/>
      <c r="H60" s="36"/>
      <c r="I60" s="36"/>
      <c r="J60" s="38"/>
      <c r="K60" s="38"/>
      <c r="L60" s="38"/>
      <c r="M60" s="38"/>
      <c r="N60" s="38"/>
      <c r="O60" s="38"/>
      <c r="P60" s="38"/>
      <c r="Q60" s="38"/>
      <c r="R60" s="38"/>
      <c r="S60" s="38"/>
      <c r="T60" s="38"/>
      <c r="U60" s="38"/>
      <c r="Z60" s="36"/>
      <c r="AH60" s="36"/>
      <c r="AI60" s="76"/>
    </row>
    <row r="61">
      <c r="G61" s="36"/>
      <c r="H61" s="36"/>
      <c r="I61" s="36"/>
      <c r="J61" s="38"/>
      <c r="K61" s="38"/>
      <c r="L61" s="38"/>
      <c r="M61" s="38"/>
      <c r="N61" s="38"/>
      <c r="O61" s="38"/>
      <c r="P61" s="38"/>
      <c r="Q61" s="38"/>
      <c r="R61" s="38"/>
      <c r="S61" s="38"/>
      <c r="T61" s="38"/>
      <c r="U61" s="38"/>
      <c r="Z61" s="36"/>
      <c r="AH61" s="36"/>
      <c r="AI61" s="76"/>
    </row>
    <row r="62">
      <c r="G62" s="36"/>
      <c r="H62" s="36"/>
      <c r="I62" s="36"/>
      <c r="J62" s="38"/>
      <c r="K62" s="38"/>
      <c r="L62" s="38"/>
      <c r="M62" s="38"/>
      <c r="N62" s="38"/>
      <c r="O62" s="38"/>
      <c r="P62" s="38"/>
      <c r="Q62" s="38"/>
      <c r="R62" s="38"/>
      <c r="S62" s="38"/>
      <c r="T62" s="38"/>
      <c r="U62" s="38"/>
      <c r="Z62" s="36"/>
      <c r="AH62" s="36"/>
      <c r="AI62" s="76"/>
    </row>
    <row r="63">
      <c r="G63" s="36"/>
      <c r="H63" s="36"/>
      <c r="I63" s="36"/>
      <c r="J63" s="38"/>
      <c r="K63" s="38"/>
      <c r="L63" s="38"/>
      <c r="M63" s="38"/>
      <c r="N63" s="38"/>
      <c r="O63" s="38"/>
      <c r="P63" s="38"/>
      <c r="Q63" s="38"/>
      <c r="R63" s="38"/>
      <c r="S63" s="38"/>
      <c r="T63" s="38"/>
      <c r="U63" s="38"/>
      <c r="Z63" s="36"/>
      <c r="AH63" s="36"/>
      <c r="AI63" s="76"/>
    </row>
    <row r="64">
      <c r="G64" s="36"/>
      <c r="H64" s="36"/>
      <c r="I64" s="36"/>
      <c r="J64" s="38"/>
      <c r="K64" s="38"/>
      <c r="L64" s="38"/>
      <c r="M64" s="38"/>
      <c r="N64" s="38"/>
      <c r="O64" s="38"/>
      <c r="P64" s="38"/>
      <c r="Q64" s="38"/>
      <c r="R64" s="38"/>
      <c r="S64" s="38"/>
      <c r="T64" s="38"/>
      <c r="U64" s="38"/>
      <c r="Z64" s="36"/>
      <c r="AH64" s="36"/>
      <c r="AI64" s="76"/>
    </row>
    <row r="65">
      <c r="G65" s="36"/>
      <c r="H65" s="36"/>
      <c r="I65" s="36"/>
      <c r="J65" s="38"/>
      <c r="K65" s="38"/>
      <c r="L65" s="38"/>
      <c r="M65" s="38"/>
      <c r="N65" s="38"/>
      <c r="O65" s="38"/>
      <c r="P65" s="38"/>
      <c r="Q65" s="38"/>
      <c r="R65" s="38"/>
      <c r="S65" s="38"/>
      <c r="T65" s="38"/>
      <c r="U65" s="38"/>
      <c r="Z65" s="36"/>
      <c r="AH65" s="36"/>
      <c r="AI65" s="76"/>
    </row>
    <row r="66">
      <c r="G66" s="36"/>
      <c r="H66" s="36"/>
      <c r="I66" s="36"/>
      <c r="J66" s="38"/>
      <c r="K66" s="38"/>
      <c r="L66" s="38"/>
      <c r="M66" s="38"/>
      <c r="N66" s="38"/>
      <c r="O66" s="38"/>
      <c r="P66" s="38"/>
      <c r="Q66" s="38"/>
      <c r="R66" s="38"/>
      <c r="S66" s="38"/>
      <c r="T66" s="38"/>
      <c r="U66" s="38"/>
      <c r="Z66" s="36"/>
      <c r="AH66" s="36"/>
      <c r="AI66" s="76"/>
    </row>
    <row r="67">
      <c r="G67" s="36"/>
      <c r="H67" s="36"/>
      <c r="I67" s="36"/>
      <c r="J67" s="38"/>
      <c r="K67" s="38"/>
      <c r="L67" s="38"/>
      <c r="M67" s="38"/>
      <c r="N67" s="38"/>
      <c r="O67" s="38"/>
      <c r="P67" s="38"/>
      <c r="Q67" s="38"/>
      <c r="R67" s="38"/>
      <c r="S67" s="38"/>
      <c r="T67" s="38"/>
      <c r="U67" s="38"/>
      <c r="Z67" s="36"/>
      <c r="AH67" s="36"/>
      <c r="AI67" s="76"/>
    </row>
    <row r="68">
      <c r="G68" s="36"/>
      <c r="H68" s="36"/>
      <c r="I68" s="36"/>
      <c r="J68" s="38"/>
      <c r="K68" s="38"/>
      <c r="L68" s="38"/>
      <c r="M68" s="38"/>
      <c r="N68" s="38"/>
      <c r="O68" s="38"/>
      <c r="P68" s="38"/>
      <c r="Q68" s="38"/>
      <c r="R68" s="38"/>
      <c r="S68" s="38"/>
      <c r="T68" s="38"/>
      <c r="U68" s="38"/>
      <c r="Z68" s="36"/>
      <c r="AH68" s="36"/>
      <c r="AI68" s="76"/>
    </row>
    <row r="69">
      <c r="G69" s="36"/>
      <c r="H69" s="36"/>
      <c r="I69" s="36"/>
      <c r="J69" s="38"/>
      <c r="K69" s="38"/>
      <c r="L69" s="38"/>
      <c r="M69" s="38"/>
      <c r="N69" s="38"/>
      <c r="O69" s="38"/>
      <c r="P69" s="38"/>
      <c r="Q69" s="38"/>
      <c r="R69" s="38"/>
      <c r="S69" s="38"/>
      <c r="T69" s="38"/>
      <c r="U69" s="38"/>
      <c r="Z69" s="36"/>
      <c r="AH69" s="36"/>
      <c r="AI69" s="76"/>
    </row>
    <row r="70">
      <c r="G70" s="36"/>
      <c r="H70" s="36"/>
      <c r="I70" s="36"/>
      <c r="J70" s="38"/>
      <c r="K70" s="38"/>
      <c r="L70" s="38"/>
      <c r="M70" s="38"/>
      <c r="N70" s="38"/>
      <c r="O70" s="38"/>
      <c r="P70" s="38"/>
      <c r="Q70" s="38"/>
      <c r="R70" s="38"/>
      <c r="S70" s="38"/>
      <c r="T70" s="38"/>
      <c r="U70" s="38"/>
      <c r="Z70" s="36"/>
      <c r="AH70" s="36"/>
      <c r="AI70" s="76"/>
    </row>
    <row r="71">
      <c r="G71" s="36"/>
      <c r="H71" s="36"/>
      <c r="I71" s="36"/>
      <c r="J71" s="38"/>
      <c r="K71" s="38"/>
      <c r="L71" s="38"/>
      <c r="M71" s="38"/>
      <c r="N71" s="38"/>
      <c r="O71" s="38"/>
      <c r="P71" s="38"/>
      <c r="Q71" s="38"/>
      <c r="R71" s="38"/>
      <c r="S71" s="38"/>
      <c r="T71" s="38"/>
      <c r="U71" s="38"/>
      <c r="Z71" s="36"/>
      <c r="AH71" s="36"/>
      <c r="AI71" s="76"/>
    </row>
    <row r="72">
      <c r="G72" s="36"/>
      <c r="H72" s="36"/>
      <c r="I72" s="36"/>
      <c r="J72" s="38"/>
      <c r="K72" s="38"/>
      <c r="L72" s="38"/>
      <c r="M72" s="38"/>
      <c r="N72" s="38"/>
      <c r="O72" s="38"/>
      <c r="P72" s="38"/>
      <c r="Q72" s="38"/>
      <c r="R72" s="38"/>
      <c r="S72" s="38"/>
      <c r="T72" s="38"/>
      <c r="U72" s="38"/>
      <c r="Z72" s="36"/>
      <c r="AH72" s="36"/>
      <c r="AI72" s="76"/>
    </row>
    <row r="73">
      <c r="G73" s="36"/>
      <c r="H73" s="36"/>
      <c r="I73" s="36"/>
      <c r="J73" s="38"/>
      <c r="K73" s="38"/>
      <c r="L73" s="38"/>
      <c r="M73" s="38"/>
      <c r="N73" s="38"/>
      <c r="O73" s="38"/>
      <c r="P73" s="38"/>
      <c r="Q73" s="38"/>
      <c r="R73" s="38"/>
      <c r="S73" s="38"/>
      <c r="T73" s="38"/>
      <c r="U73" s="38"/>
      <c r="Z73" s="36"/>
      <c r="AH73" s="36"/>
      <c r="AI73" s="76"/>
    </row>
    <row r="74">
      <c r="G74" s="36"/>
      <c r="H74" s="36"/>
      <c r="I74" s="36"/>
      <c r="J74" s="38"/>
      <c r="K74" s="38"/>
      <c r="L74" s="38"/>
      <c r="M74" s="38"/>
      <c r="N74" s="38"/>
      <c r="O74" s="38"/>
      <c r="P74" s="38"/>
      <c r="Q74" s="38"/>
      <c r="R74" s="38"/>
      <c r="S74" s="38"/>
      <c r="T74" s="38"/>
      <c r="U74" s="38"/>
      <c r="Z74" s="36"/>
      <c r="AH74" s="36"/>
      <c r="AI74" s="76"/>
    </row>
    <row r="75">
      <c r="G75" s="36"/>
      <c r="H75" s="36"/>
      <c r="I75" s="36"/>
      <c r="J75" s="38"/>
      <c r="K75" s="38"/>
      <c r="L75" s="38"/>
      <c r="M75" s="38"/>
      <c r="N75" s="38"/>
      <c r="O75" s="38"/>
      <c r="P75" s="38"/>
      <c r="Q75" s="38"/>
      <c r="R75" s="38"/>
      <c r="S75" s="38"/>
      <c r="T75" s="38"/>
      <c r="U75" s="38"/>
      <c r="Z75" s="36"/>
      <c r="AH75" s="36"/>
      <c r="AI75" s="76"/>
    </row>
    <row r="76">
      <c r="G76" s="36"/>
      <c r="H76" s="36"/>
      <c r="I76" s="36"/>
      <c r="J76" s="38"/>
      <c r="K76" s="38"/>
      <c r="L76" s="38"/>
      <c r="M76" s="38"/>
      <c r="N76" s="38"/>
      <c r="O76" s="38"/>
      <c r="P76" s="38"/>
      <c r="Q76" s="38"/>
      <c r="R76" s="38"/>
      <c r="S76" s="38"/>
      <c r="T76" s="38"/>
      <c r="U76" s="38"/>
      <c r="Z76" s="36"/>
      <c r="AH76" s="36"/>
      <c r="AI76" s="76"/>
    </row>
    <row r="77">
      <c r="G77" s="36"/>
      <c r="H77" s="36"/>
      <c r="I77" s="36"/>
      <c r="J77" s="38"/>
      <c r="K77" s="38"/>
      <c r="L77" s="38"/>
      <c r="M77" s="38"/>
      <c r="N77" s="38"/>
      <c r="O77" s="38"/>
      <c r="P77" s="38"/>
      <c r="Q77" s="38"/>
      <c r="R77" s="38"/>
      <c r="S77" s="38"/>
      <c r="T77" s="38"/>
      <c r="U77" s="38"/>
      <c r="Z77" s="36"/>
      <c r="AH77" s="36"/>
      <c r="AI77" s="76"/>
    </row>
    <row r="78">
      <c r="G78" s="36"/>
      <c r="H78" s="36"/>
      <c r="I78" s="36"/>
      <c r="J78" s="38"/>
      <c r="K78" s="38"/>
      <c r="L78" s="38"/>
      <c r="M78" s="38"/>
      <c r="N78" s="38"/>
      <c r="O78" s="38"/>
      <c r="P78" s="38"/>
      <c r="Q78" s="38"/>
      <c r="R78" s="38"/>
      <c r="S78" s="38"/>
      <c r="T78" s="38"/>
      <c r="U78" s="38"/>
      <c r="Z78" s="36"/>
      <c r="AH78" s="36"/>
      <c r="AI78" s="76"/>
    </row>
    <row r="79">
      <c r="G79" s="36"/>
      <c r="H79" s="36"/>
      <c r="I79" s="36"/>
      <c r="J79" s="38"/>
      <c r="K79" s="38"/>
      <c r="L79" s="38"/>
      <c r="M79" s="38"/>
      <c r="N79" s="38"/>
      <c r="O79" s="38"/>
      <c r="P79" s="38"/>
      <c r="Q79" s="38"/>
      <c r="R79" s="38"/>
      <c r="S79" s="38"/>
      <c r="T79" s="38"/>
      <c r="U79" s="38"/>
      <c r="Z79" s="36"/>
      <c r="AH79" s="36"/>
      <c r="AI79" s="76"/>
    </row>
    <row r="80">
      <c r="G80" s="36"/>
      <c r="H80" s="36"/>
      <c r="I80" s="36"/>
      <c r="J80" s="38"/>
      <c r="K80" s="38"/>
      <c r="L80" s="38"/>
      <c r="M80" s="38"/>
      <c r="N80" s="38"/>
      <c r="O80" s="38"/>
      <c r="P80" s="38"/>
      <c r="Q80" s="38"/>
      <c r="R80" s="38"/>
      <c r="S80" s="38"/>
      <c r="T80" s="38"/>
      <c r="U80" s="38"/>
      <c r="Z80" s="36"/>
      <c r="AH80" s="36"/>
      <c r="AI80" s="76"/>
    </row>
    <row r="81">
      <c r="G81" s="36"/>
      <c r="H81" s="36"/>
      <c r="I81" s="36"/>
      <c r="J81" s="38"/>
      <c r="K81" s="38"/>
      <c r="L81" s="38"/>
      <c r="M81" s="38"/>
      <c r="N81" s="38"/>
      <c r="O81" s="38"/>
      <c r="P81" s="38"/>
      <c r="Q81" s="38"/>
      <c r="R81" s="38"/>
      <c r="S81" s="38"/>
      <c r="T81" s="38"/>
      <c r="U81" s="38"/>
      <c r="Z81" s="36"/>
      <c r="AH81" s="36"/>
      <c r="AI81" s="76"/>
    </row>
    <row r="82">
      <c r="G82" s="36"/>
      <c r="H82" s="36"/>
      <c r="I82" s="36"/>
      <c r="J82" s="38"/>
      <c r="K82" s="38"/>
      <c r="L82" s="38"/>
      <c r="M82" s="38"/>
      <c r="N82" s="38"/>
      <c r="O82" s="38"/>
      <c r="P82" s="38"/>
      <c r="Q82" s="38"/>
      <c r="R82" s="38"/>
      <c r="S82" s="38"/>
      <c r="T82" s="38"/>
      <c r="U82" s="38"/>
      <c r="Z82" s="36"/>
      <c r="AH82" s="36"/>
      <c r="AI82" s="76"/>
    </row>
    <row r="83">
      <c r="G83" s="36"/>
      <c r="H83" s="36"/>
      <c r="I83" s="36"/>
      <c r="J83" s="38"/>
      <c r="K83" s="38"/>
      <c r="L83" s="38"/>
      <c r="M83" s="38"/>
      <c r="N83" s="38"/>
      <c r="O83" s="38"/>
      <c r="P83" s="38"/>
      <c r="Q83" s="38"/>
      <c r="R83" s="38"/>
      <c r="S83" s="38"/>
      <c r="T83" s="38"/>
      <c r="U83" s="38"/>
      <c r="Z83" s="36"/>
      <c r="AH83" s="36"/>
      <c r="AI83" s="76"/>
    </row>
    <row r="84">
      <c r="G84" s="36"/>
      <c r="H84" s="36"/>
      <c r="I84" s="36"/>
      <c r="J84" s="38"/>
      <c r="K84" s="38"/>
      <c r="L84" s="38"/>
      <c r="M84" s="38"/>
      <c r="N84" s="38"/>
      <c r="O84" s="38"/>
      <c r="P84" s="38"/>
      <c r="Q84" s="38"/>
      <c r="R84" s="38"/>
      <c r="S84" s="38"/>
      <c r="T84" s="38"/>
      <c r="U84" s="38"/>
      <c r="Z84" s="36"/>
      <c r="AH84" s="36"/>
      <c r="AI84" s="76"/>
    </row>
    <row r="85">
      <c r="G85" s="36"/>
      <c r="H85" s="36"/>
      <c r="I85" s="36"/>
      <c r="J85" s="38"/>
      <c r="K85" s="38"/>
      <c r="L85" s="38"/>
      <c r="M85" s="38"/>
      <c r="N85" s="38"/>
      <c r="O85" s="38"/>
      <c r="P85" s="38"/>
      <c r="Q85" s="38"/>
      <c r="R85" s="38"/>
      <c r="S85" s="38"/>
      <c r="T85" s="38"/>
      <c r="U85" s="38"/>
      <c r="Z85" s="36"/>
      <c r="AH85" s="36"/>
      <c r="AI85" s="76"/>
    </row>
    <row r="86">
      <c r="G86" s="36"/>
      <c r="H86" s="36"/>
      <c r="I86" s="36"/>
      <c r="J86" s="38"/>
      <c r="K86" s="38"/>
      <c r="L86" s="38"/>
      <c r="M86" s="38"/>
      <c r="N86" s="38"/>
      <c r="O86" s="38"/>
      <c r="P86" s="38"/>
      <c r="Q86" s="38"/>
      <c r="R86" s="38"/>
      <c r="S86" s="38"/>
      <c r="T86" s="38"/>
      <c r="U86" s="38"/>
      <c r="Z86" s="36"/>
      <c r="AH86" s="36"/>
      <c r="AI86" s="76"/>
    </row>
    <row r="87">
      <c r="G87" s="36"/>
      <c r="H87" s="36"/>
      <c r="I87" s="36"/>
      <c r="J87" s="38"/>
      <c r="K87" s="38"/>
      <c r="L87" s="38"/>
      <c r="M87" s="38"/>
      <c r="N87" s="38"/>
      <c r="O87" s="38"/>
      <c r="P87" s="38"/>
      <c r="Q87" s="38"/>
      <c r="R87" s="38"/>
      <c r="S87" s="38"/>
      <c r="T87" s="38"/>
      <c r="U87" s="38"/>
      <c r="Z87" s="36"/>
      <c r="AH87" s="36"/>
      <c r="AI87" s="76"/>
    </row>
    <row r="88">
      <c r="G88" s="36"/>
      <c r="H88" s="36"/>
      <c r="I88" s="36"/>
      <c r="J88" s="38"/>
      <c r="K88" s="38"/>
      <c r="L88" s="38"/>
      <c r="M88" s="38"/>
      <c r="N88" s="38"/>
      <c r="O88" s="38"/>
      <c r="P88" s="38"/>
      <c r="Q88" s="38"/>
      <c r="R88" s="38"/>
      <c r="S88" s="38"/>
      <c r="T88" s="38"/>
      <c r="U88" s="38"/>
      <c r="Z88" s="36"/>
      <c r="AH88" s="36"/>
      <c r="AI88" s="76"/>
    </row>
    <row r="89">
      <c r="G89" s="36"/>
      <c r="H89" s="36"/>
      <c r="I89" s="36"/>
      <c r="J89" s="38"/>
      <c r="K89" s="38"/>
      <c r="L89" s="38"/>
      <c r="M89" s="38"/>
      <c r="N89" s="38"/>
      <c r="O89" s="38"/>
      <c r="P89" s="38"/>
      <c r="Q89" s="38"/>
      <c r="R89" s="38"/>
      <c r="S89" s="38"/>
      <c r="T89" s="38"/>
      <c r="U89" s="38"/>
      <c r="Z89" s="36"/>
      <c r="AH89" s="36"/>
      <c r="AI89" s="76"/>
    </row>
    <row r="90">
      <c r="G90" s="36"/>
      <c r="H90" s="36"/>
      <c r="I90" s="36"/>
      <c r="J90" s="38"/>
      <c r="K90" s="38"/>
      <c r="L90" s="38"/>
      <c r="M90" s="38"/>
      <c r="N90" s="38"/>
      <c r="O90" s="38"/>
      <c r="P90" s="38"/>
      <c r="Q90" s="38"/>
      <c r="R90" s="38"/>
      <c r="S90" s="38"/>
      <c r="T90" s="38"/>
      <c r="U90" s="38"/>
      <c r="Z90" s="36"/>
      <c r="AH90" s="36"/>
      <c r="AI90" s="76"/>
    </row>
    <row r="91">
      <c r="G91" s="36"/>
      <c r="H91" s="36"/>
      <c r="I91" s="36"/>
      <c r="J91" s="38"/>
      <c r="K91" s="38"/>
      <c r="L91" s="38"/>
      <c r="M91" s="38"/>
      <c r="N91" s="38"/>
      <c r="O91" s="38"/>
      <c r="P91" s="38"/>
      <c r="Q91" s="38"/>
      <c r="R91" s="38"/>
      <c r="S91" s="38"/>
      <c r="T91" s="38"/>
      <c r="U91" s="38"/>
      <c r="Z91" s="36"/>
      <c r="AH91" s="36"/>
      <c r="AI91" s="76"/>
    </row>
    <row r="92">
      <c r="G92" s="36"/>
      <c r="H92" s="36"/>
      <c r="I92" s="36"/>
      <c r="J92" s="38"/>
      <c r="K92" s="38"/>
      <c r="L92" s="38"/>
      <c r="M92" s="38"/>
      <c r="N92" s="38"/>
      <c r="O92" s="38"/>
      <c r="P92" s="38"/>
      <c r="Q92" s="38"/>
      <c r="R92" s="38"/>
      <c r="S92" s="38"/>
      <c r="T92" s="38"/>
      <c r="U92" s="38"/>
      <c r="Z92" s="36"/>
      <c r="AH92" s="36"/>
      <c r="AI92" s="76"/>
    </row>
    <row r="93">
      <c r="G93" s="36"/>
      <c r="H93" s="36"/>
      <c r="I93" s="36"/>
      <c r="J93" s="38"/>
      <c r="K93" s="38"/>
      <c r="L93" s="38"/>
      <c r="M93" s="38"/>
      <c r="N93" s="38"/>
      <c r="O93" s="38"/>
      <c r="P93" s="38"/>
      <c r="Q93" s="38"/>
      <c r="R93" s="38"/>
      <c r="S93" s="38"/>
      <c r="T93" s="38"/>
      <c r="U93" s="38"/>
      <c r="Z93" s="36"/>
      <c r="AH93" s="36"/>
      <c r="AI93" s="76"/>
    </row>
    <row r="94">
      <c r="G94" s="36"/>
      <c r="H94" s="36"/>
      <c r="I94" s="36"/>
      <c r="J94" s="38"/>
      <c r="K94" s="38"/>
      <c r="L94" s="38"/>
      <c r="M94" s="38"/>
      <c r="N94" s="38"/>
      <c r="O94" s="38"/>
      <c r="P94" s="38"/>
      <c r="Q94" s="38"/>
      <c r="R94" s="38"/>
      <c r="S94" s="38"/>
      <c r="T94" s="38"/>
      <c r="U94" s="38"/>
      <c r="Z94" s="36"/>
      <c r="AH94" s="36"/>
      <c r="AI94" s="76"/>
    </row>
    <row r="95">
      <c r="G95" s="36"/>
      <c r="H95" s="36"/>
      <c r="I95" s="36"/>
      <c r="J95" s="38"/>
      <c r="K95" s="38"/>
      <c r="L95" s="38"/>
      <c r="M95" s="38"/>
      <c r="N95" s="38"/>
      <c r="O95" s="38"/>
      <c r="P95" s="38"/>
      <c r="Q95" s="38"/>
      <c r="R95" s="38"/>
      <c r="S95" s="38"/>
      <c r="T95" s="38"/>
      <c r="U95" s="38"/>
      <c r="Z95" s="36"/>
      <c r="AH95" s="36"/>
      <c r="AI95" s="76"/>
    </row>
    <row r="96">
      <c r="G96" s="36"/>
      <c r="H96" s="36"/>
      <c r="I96" s="36"/>
      <c r="J96" s="38"/>
      <c r="K96" s="38"/>
      <c r="L96" s="38"/>
      <c r="M96" s="38"/>
      <c r="N96" s="38"/>
      <c r="O96" s="38"/>
      <c r="P96" s="38"/>
      <c r="Q96" s="38"/>
      <c r="R96" s="38"/>
      <c r="S96" s="38"/>
      <c r="T96" s="38"/>
      <c r="U96" s="38"/>
      <c r="Z96" s="36"/>
      <c r="AH96" s="36"/>
      <c r="AI96" s="76"/>
    </row>
    <row r="97">
      <c r="G97" s="36"/>
      <c r="H97" s="36"/>
      <c r="I97" s="36"/>
      <c r="J97" s="38"/>
      <c r="K97" s="38"/>
      <c r="L97" s="38"/>
      <c r="M97" s="38"/>
      <c r="N97" s="38"/>
      <c r="O97" s="38"/>
      <c r="P97" s="38"/>
      <c r="Q97" s="38"/>
      <c r="R97" s="38"/>
      <c r="S97" s="38"/>
      <c r="T97" s="38"/>
      <c r="U97" s="38"/>
      <c r="Z97" s="36"/>
      <c r="AH97" s="36"/>
      <c r="AI97" s="76"/>
    </row>
    <row r="98">
      <c r="G98" s="36"/>
      <c r="H98" s="36"/>
      <c r="I98" s="36"/>
      <c r="J98" s="38"/>
      <c r="K98" s="38"/>
      <c r="L98" s="38"/>
      <c r="M98" s="38"/>
      <c r="N98" s="38"/>
      <c r="O98" s="38"/>
      <c r="P98" s="38"/>
      <c r="Q98" s="38"/>
      <c r="R98" s="38"/>
      <c r="S98" s="38"/>
      <c r="T98" s="38"/>
      <c r="U98" s="38"/>
      <c r="Z98" s="36"/>
      <c r="AH98" s="36"/>
      <c r="AI98" s="76"/>
    </row>
    <row r="99">
      <c r="G99" s="36"/>
      <c r="H99" s="36"/>
      <c r="I99" s="36"/>
      <c r="J99" s="38"/>
      <c r="K99" s="38"/>
      <c r="L99" s="38"/>
      <c r="M99" s="38"/>
      <c r="N99" s="38"/>
      <c r="O99" s="38"/>
      <c r="P99" s="38"/>
      <c r="Q99" s="38"/>
      <c r="R99" s="38"/>
      <c r="S99" s="38"/>
      <c r="T99" s="38"/>
      <c r="U99" s="38"/>
      <c r="Z99" s="36"/>
      <c r="AH99" s="36"/>
      <c r="AI99" s="76"/>
    </row>
    <row r="100">
      <c r="G100" s="36"/>
      <c r="H100" s="36"/>
      <c r="I100" s="36"/>
      <c r="J100" s="38"/>
      <c r="K100" s="38"/>
      <c r="L100" s="38"/>
      <c r="M100" s="38"/>
      <c r="N100" s="38"/>
      <c r="O100" s="38"/>
      <c r="P100" s="38"/>
      <c r="Q100" s="38"/>
      <c r="R100" s="38"/>
      <c r="S100" s="38"/>
      <c r="T100" s="38"/>
      <c r="U100" s="38"/>
      <c r="Z100" s="36"/>
      <c r="AH100" s="36"/>
      <c r="AI100" s="76"/>
    </row>
    <row r="101">
      <c r="G101" s="36"/>
      <c r="H101" s="36"/>
      <c r="I101" s="36"/>
      <c r="J101" s="38"/>
      <c r="K101" s="38"/>
      <c r="L101" s="38"/>
      <c r="M101" s="38"/>
      <c r="N101" s="38"/>
      <c r="O101" s="38"/>
      <c r="P101" s="38"/>
      <c r="Q101" s="38"/>
      <c r="R101" s="38"/>
      <c r="S101" s="38"/>
      <c r="T101" s="38"/>
      <c r="U101" s="38"/>
      <c r="Z101" s="36"/>
      <c r="AH101" s="36"/>
      <c r="AI101" s="76"/>
    </row>
    <row r="102">
      <c r="G102" s="36"/>
      <c r="H102" s="36"/>
      <c r="I102" s="36"/>
      <c r="J102" s="38"/>
      <c r="K102" s="38"/>
      <c r="L102" s="38"/>
      <c r="M102" s="38"/>
      <c r="N102" s="38"/>
      <c r="O102" s="38"/>
      <c r="P102" s="38"/>
      <c r="Q102" s="38"/>
      <c r="R102" s="38"/>
      <c r="S102" s="38"/>
      <c r="T102" s="38"/>
      <c r="U102" s="38"/>
      <c r="Z102" s="36"/>
      <c r="AH102" s="36"/>
      <c r="AI102" s="76"/>
    </row>
    <row r="103">
      <c r="G103" s="36"/>
      <c r="H103" s="36"/>
      <c r="I103" s="36"/>
      <c r="J103" s="38"/>
      <c r="K103" s="38"/>
      <c r="L103" s="38"/>
      <c r="M103" s="38"/>
      <c r="N103" s="38"/>
      <c r="O103" s="38"/>
      <c r="P103" s="38"/>
      <c r="Q103" s="38"/>
      <c r="R103" s="38"/>
      <c r="S103" s="38"/>
      <c r="T103" s="38"/>
      <c r="U103" s="38"/>
      <c r="Z103" s="36"/>
      <c r="AH103" s="36"/>
      <c r="AI103" s="76"/>
    </row>
    <row r="104">
      <c r="G104" s="36"/>
      <c r="H104" s="36"/>
      <c r="I104" s="36"/>
      <c r="J104" s="38"/>
      <c r="K104" s="38"/>
      <c r="L104" s="38"/>
      <c r="M104" s="38"/>
      <c r="N104" s="38"/>
      <c r="O104" s="38"/>
      <c r="P104" s="38"/>
      <c r="Q104" s="38"/>
      <c r="R104" s="38"/>
      <c r="S104" s="38"/>
      <c r="T104" s="38"/>
      <c r="U104" s="38"/>
      <c r="Z104" s="36"/>
      <c r="AH104" s="36"/>
      <c r="AI104" s="76"/>
    </row>
    <row r="105">
      <c r="G105" s="36"/>
      <c r="H105" s="36"/>
      <c r="I105" s="36"/>
      <c r="J105" s="38"/>
      <c r="K105" s="38"/>
      <c r="L105" s="38"/>
      <c r="M105" s="38"/>
      <c r="N105" s="38"/>
      <c r="O105" s="38"/>
      <c r="P105" s="38"/>
      <c r="Q105" s="38"/>
      <c r="R105" s="38"/>
      <c r="S105" s="38"/>
      <c r="T105" s="38"/>
      <c r="U105" s="38"/>
      <c r="Z105" s="36"/>
      <c r="AH105" s="36"/>
      <c r="AI105" s="76"/>
    </row>
    <row r="106">
      <c r="G106" s="36"/>
      <c r="H106" s="36"/>
      <c r="I106" s="36"/>
      <c r="J106" s="38"/>
      <c r="K106" s="38"/>
      <c r="L106" s="38"/>
      <c r="M106" s="38"/>
      <c r="N106" s="38"/>
      <c r="O106" s="38"/>
      <c r="P106" s="38"/>
      <c r="Q106" s="38"/>
      <c r="R106" s="38"/>
      <c r="S106" s="38"/>
      <c r="T106" s="38"/>
      <c r="U106" s="38"/>
      <c r="Z106" s="36"/>
      <c r="AH106" s="36"/>
      <c r="AI106" s="76"/>
    </row>
    <row r="107">
      <c r="G107" s="36"/>
      <c r="H107" s="36"/>
      <c r="I107" s="36"/>
      <c r="J107" s="38"/>
      <c r="K107" s="38"/>
      <c r="L107" s="38"/>
      <c r="M107" s="38"/>
      <c r="N107" s="38"/>
      <c r="O107" s="38"/>
      <c r="P107" s="38"/>
      <c r="Q107" s="38"/>
      <c r="R107" s="38"/>
      <c r="S107" s="38"/>
      <c r="T107" s="38"/>
      <c r="U107" s="38"/>
      <c r="Z107" s="36"/>
      <c r="AH107" s="36"/>
      <c r="AI107" s="76"/>
    </row>
    <row r="108">
      <c r="G108" s="36"/>
      <c r="H108" s="36"/>
      <c r="I108" s="36"/>
      <c r="J108" s="38"/>
      <c r="K108" s="38"/>
      <c r="L108" s="38"/>
      <c r="M108" s="38"/>
      <c r="N108" s="38"/>
      <c r="O108" s="38"/>
      <c r="P108" s="38"/>
      <c r="Q108" s="38"/>
      <c r="R108" s="38"/>
      <c r="S108" s="38"/>
      <c r="T108" s="38"/>
      <c r="U108" s="38"/>
      <c r="Z108" s="36"/>
      <c r="AH108" s="36"/>
      <c r="AI108" s="76"/>
    </row>
    <row r="109">
      <c r="G109" s="36"/>
      <c r="H109" s="36"/>
      <c r="I109" s="36"/>
      <c r="J109" s="38"/>
      <c r="K109" s="38"/>
      <c r="L109" s="38"/>
      <c r="M109" s="38"/>
      <c r="N109" s="38"/>
      <c r="O109" s="38"/>
      <c r="P109" s="38"/>
      <c r="Q109" s="38"/>
      <c r="R109" s="38"/>
      <c r="S109" s="38"/>
      <c r="T109" s="38"/>
      <c r="U109" s="38"/>
      <c r="Z109" s="36"/>
      <c r="AH109" s="36"/>
      <c r="AI109" s="76"/>
    </row>
    <row r="110">
      <c r="G110" s="36"/>
      <c r="H110" s="36"/>
      <c r="I110" s="36"/>
      <c r="J110" s="38"/>
      <c r="K110" s="38"/>
      <c r="L110" s="38"/>
      <c r="M110" s="38"/>
      <c r="N110" s="38"/>
      <c r="O110" s="38"/>
      <c r="P110" s="38"/>
      <c r="Q110" s="38"/>
      <c r="R110" s="38"/>
      <c r="S110" s="38"/>
      <c r="T110" s="38"/>
      <c r="U110" s="38"/>
      <c r="Z110" s="36"/>
      <c r="AH110" s="36"/>
      <c r="AI110" s="76"/>
    </row>
    <row r="111">
      <c r="G111" s="36"/>
      <c r="H111" s="36"/>
      <c r="I111" s="36"/>
      <c r="J111" s="38"/>
      <c r="K111" s="38"/>
      <c r="L111" s="38"/>
      <c r="M111" s="38"/>
      <c r="N111" s="38"/>
      <c r="O111" s="38"/>
      <c r="P111" s="38"/>
      <c r="Q111" s="38"/>
      <c r="R111" s="38"/>
      <c r="S111" s="38"/>
      <c r="T111" s="38"/>
      <c r="U111" s="38"/>
      <c r="Z111" s="36"/>
      <c r="AH111" s="36"/>
      <c r="AI111" s="76"/>
    </row>
    <row r="112">
      <c r="G112" s="36"/>
      <c r="H112" s="36"/>
      <c r="I112" s="36"/>
      <c r="J112" s="38"/>
      <c r="K112" s="38"/>
      <c r="L112" s="38"/>
      <c r="M112" s="38"/>
      <c r="N112" s="38"/>
      <c r="O112" s="38"/>
      <c r="P112" s="38"/>
      <c r="Q112" s="38"/>
      <c r="R112" s="38"/>
      <c r="S112" s="38"/>
      <c r="T112" s="38"/>
      <c r="U112" s="38"/>
      <c r="Z112" s="36"/>
      <c r="AH112" s="36"/>
      <c r="AI112" s="76"/>
    </row>
    <row r="113">
      <c r="G113" s="36"/>
      <c r="H113" s="36"/>
      <c r="I113" s="36"/>
      <c r="J113" s="38"/>
      <c r="K113" s="38"/>
      <c r="L113" s="38"/>
      <c r="M113" s="38"/>
      <c r="N113" s="38"/>
      <c r="O113" s="38"/>
      <c r="P113" s="38"/>
      <c r="Q113" s="38"/>
      <c r="R113" s="38"/>
      <c r="S113" s="38"/>
      <c r="T113" s="38"/>
      <c r="U113" s="38"/>
      <c r="Z113" s="36"/>
      <c r="AH113" s="36"/>
      <c r="AI113" s="76"/>
    </row>
    <row r="114">
      <c r="G114" s="36"/>
      <c r="H114" s="36"/>
      <c r="I114" s="36"/>
      <c r="J114" s="38"/>
      <c r="K114" s="38"/>
      <c r="L114" s="38"/>
      <c r="M114" s="38"/>
      <c r="N114" s="38"/>
      <c r="O114" s="38"/>
      <c r="P114" s="38"/>
      <c r="Q114" s="38"/>
      <c r="R114" s="38"/>
      <c r="S114" s="38"/>
      <c r="T114" s="38"/>
      <c r="U114" s="38"/>
      <c r="Z114" s="36"/>
      <c r="AH114" s="36"/>
      <c r="AI114" s="76"/>
    </row>
    <row r="115">
      <c r="G115" s="36"/>
      <c r="H115" s="36"/>
      <c r="I115" s="36"/>
      <c r="J115" s="38"/>
      <c r="K115" s="38"/>
      <c r="L115" s="38"/>
      <c r="M115" s="38"/>
      <c r="N115" s="38"/>
      <c r="O115" s="38"/>
      <c r="P115" s="38"/>
      <c r="Q115" s="38"/>
      <c r="R115" s="38"/>
      <c r="S115" s="38"/>
      <c r="T115" s="38"/>
      <c r="U115" s="38"/>
      <c r="Z115" s="36"/>
      <c r="AH115" s="36"/>
      <c r="AI115" s="76"/>
    </row>
    <row r="116">
      <c r="G116" s="36"/>
      <c r="H116" s="36"/>
      <c r="I116" s="36"/>
      <c r="J116" s="38"/>
      <c r="K116" s="38"/>
      <c r="L116" s="38"/>
      <c r="M116" s="38"/>
      <c r="N116" s="38"/>
      <c r="O116" s="38"/>
      <c r="P116" s="38"/>
      <c r="Q116" s="38"/>
      <c r="R116" s="38"/>
      <c r="S116" s="38"/>
      <c r="T116" s="38"/>
      <c r="U116" s="38"/>
      <c r="Z116" s="36"/>
      <c r="AH116" s="36"/>
      <c r="AI116" s="76"/>
    </row>
    <row r="117">
      <c r="G117" s="36"/>
      <c r="H117" s="36"/>
      <c r="I117" s="36"/>
      <c r="J117" s="38"/>
      <c r="K117" s="38"/>
      <c r="L117" s="38"/>
      <c r="M117" s="38"/>
      <c r="N117" s="38"/>
      <c r="O117" s="38"/>
      <c r="P117" s="38"/>
      <c r="Q117" s="38"/>
      <c r="R117" s="38"/>
      <c r="S117" s="38"/>
      <c r="T117" s="38"/>
      <c r="U117" s="38"/>
      <c r="Z117" s="36"/>
      <c r="AH117" s="36"/>
      <c r="AI117" s="76"/>
    </row>
    <row r="118">
      <c r="G118" s="36"/>
      <c r="H118" s="36"/>
      <c r="I118" s="36"/>
      <c r="J118" s="38"/>
      <c r="K118" s="38"/>
      <c r="L118" s="38"/>
      <c r="M118" s="38"/>
      <c r="N118" s="38"/>
      <c r="O118" s="38"/>
      <c r="P118" s="38"/>
      <c r="Q118" s="38"/>
      <c r="R118" s="38"/>
      <c r="S118" s="38"/>
      <c r="T118" s="38"/>
      <c r="U118" s="38"/>
      <c r="Z118" s="36"/>
      <c r="AH118" s="36"/>
      <c r="AI118" s="76"/>
    </row>
    <row r="119">
      <c r="G119" s="36"/>
      <c r="H119" s="36"/>
      <c r="I119" s="36"/>
      <c r="J119" s="38"/>
      <c r="K119" s="38"/>
      <c r="L119" s="38"/>
      <c r="M119" s="38"/>
      <c r="N119" s="38"/>
      <c r="O119" s="38"/>
      <c r="P119" s="38"/>
      <c r="Q119" s="38"/>
      <c r="R119" s="38"/>
      <c r="S119" s="38"/>
      <c r="T119" s="38"/>
      <c r="U119" s="38"/>
      <c r="Z119" s="36"/>
      <c r="AH119" s="36"/>
      <c r="AI119" s="76"/>
    </row>
    <row r="120">
      <c r="G120" s="36"/>
      <c r="H120" s="36"/>
      <c r="I120" s="36"/>
      <c r="J120" s="38"/>
      <c r="K120" s="38"/>
      <c r="L120" s="38"/>
      <c r="M120" s="38"/>
      <c r="N120" s="38"/>
      <c r="O120" s="38"/>
      <c r="P120" s="38"/>
      <c r="Q120" s="38"/>
      <c r="R120" s="38"/>
      <c r="S120" s="38"/>
      <c r="T120" s="38"/>
      <c r="U120" s="38"/>
      <c r="Z120" s="36"/>
      <c r="AH120" s="36"/>
      <c r="AI120" s="76"/>
    </row>
    <row r="121">
      <c r="G121" s="36"/>
      <c r="H121" s="36"/>
      <c r="I121" s="36"/>
      <c r="J121" s="38"/>
      <c r="K121" s="38"/>
      <c r="L121" s="38"/>
      <c r="M121" s="38"/>
      <c r="N121" s="38"/>
      <c r="O121" s="38"/>
      <c r="P121" s="38"/>
      <c r="Q121" s="38"/>
      <c r="R121" s="38"/>
      <c r="S121" s="38"/>
      <c r="T121" s="38"/>
      <c r="U121" s="38"/>
      <c r="Z121" s="36"/>
      <c r="AH121" s="36"/>
      <c r="AI121" s="76"/>
    </row>
    <row r="122">
      <c r="G122" s="36"/>
      <c r="H122" s="36"/>
      <c r="I122" s="36"/>
      <c r="J122" s="38"/>
      <c r="K122" s="38"/>
      <c r="L122" s="38"/>
      <c r="M122" s="38"/>
      <c r="N122" s="38"/>
      <c r="O122" s="38"/>
      <c r="P122" s="38"/>
      <c r="Q122" s="38"/>
      <c r="R122" s="38"/>
      <c r="S122" s="38"/>
      <c r="T122" s="38"/>
      <c r="U122" s="38"/>
      <c r="Z122" s="36"/>
      <c r="AH122" s="36"/>
      <c r="AI122" s="76"/>
    </row>
    <row r="123">
      <c r="G123" s="36"/>
      <c r="H123" s="36"/>
      <c r="I123" s="36"/>
      <c r="J123" s="38"/>
      <c r="K123" s="38"/>
      <c r="L123" s="38"/>
      <c r="M123" s="38"/>
      <c r="N123" s="38"/>
      <c r="O123" s="38"/>
      <c r="P123" s="38"/>
      <c r="Q123" s="38"/>
      <c r="R123" s="38"/>
      <c r="S123" s="38"/>
      <c r="T123" s="38"/>
      <c r="U123" s="38"/>
      <c r="Z123" s="36"/>
      <c r="AH123" s="36"/>
      <c r="AI123" s="76"/>
    </row>
    <row r="124">
      <c r="G124" s="36"/>
      <c r="H124" s="36"/>
      <c r="I124" s="36"/>
      <c r="J124" s="38"/>
      <c r="K124" s="38"/>
      <c r="L124" s="38"/>
      <c r="M124" s="38"/>
      <c r="N124" s="38"/>
      <c r="O124" s="38"/>
      <c r="P124" s="38"/>
      <c r="Q124" s="38"/>
      <c r="R124" s="38"/>
      <c r="S124" s="38"/>
      <c r="T124" s="38"/>
      <c r="U124" s="38"/>
      <c r="Z124" s="36"/>
      <c r="AH124" s="36"/>
      <c r="AI124" s="76"/>
    </row>
    <row r="125">
      <c r="G125" s="36"/>
      <c r="H125" s="36"/>
      <c r="I125" s="36"/>
      <c r="J125" s="38"/>
      <c r="K125" s="38"/>
      <c r="L125" s="38"/>
      <c r="M125" s="38"/>
      <c r="N125" s="38"/>
      <c r="O125" s="38"/>
      <c r="P125" s="38"/>
      <c r="Q125" s="38"/>
      <c r="R125" s="38"/>
      <c r="S125" s="38"/>
      <c r="T125" s="38"/>
      <c r="U125" s="38"/>
      <c r="Z125" s="36"/>
      <c r="AH125" s="36"/>
      <c r="AI125" s="76"/>
    </row>
    <row r="126">
      <c r="G126" s="36"/>
      <c r="H126" s="36"/>
      <c r="I126" s="36"/>
      <c r="J126" s="38"/>
      <c r="K126" s="38"/>
      <c r="L126" s="38"/>
      <c r="M126" s="38"/>
      <c r="N126" s="38"/>
      <c r="O126" s="38"/>
      <c r="P126" s="38"/>
      <c r="Q126" s="38"/>
      <c r="R126" s="38"/>
      <c r="S126" s="38"/>
      <c r="T126" s="38"/>
      <c r="U126" s="38"/>
      <c r="Z126" s="36"/>
      <c r="AH126" s="36"/>
      <c r="AI126" s="76"/>
    </row>
    <row r="127">
      <c r="G127" s="36"/>
      <c r="H127" s="36"/>
      <c r="I127" s="36"/>
      <c r="J127" s="38"/>
      <c r="K127" s="38"/>
      <c r="L127" s="38"/>
      <c r="M127" s="38"/>
      <c r="N127" s="38"/>
      <c r="O127" s="38"/>
      <c r="P127" s="38"/>
      <c r="Q127" s="38"/>
      <c r="R127" s="38"/>
      <c r="S127" s="38"/>
      <c r="T127" s="38"/>
      <c r="U127" s="38"/>
      <c r="Z127" s="36"/>
      <c r="AH127" s="36"/>
      <c r="AI127" s="76"/>
    </row>
    <row r="128">
      <c r="G128" s="36"/>
      <c r="H128" s="36"/>
      <c r="I128" s="36"/>
      <c r="J128" s="38"/>
      <c r="K128" s="38"/>
      <c r="L128" s="38"/>
      <c r="M128" s="38"/>
      <c r="N128" s="38"/>
      <c r="O128" s="38"/>
      <c r="P128" s="38"/>
      <c r="Q128" s="38"/>
      <c r="R128" s="38"/>
      <c r="S128" s="38"/>
      <c r="T128" s="38"/>
      <c r="U128" s="38"/>
      <c r="Z128" s="36"/>
      <c r="AH128" s="36"/>
      <c r="AI128" s="76"/>
    </row>
    <row r="129">
      <c r="G129" s="36"/>
      <c r="H129" s="36"/>
      <c r="I129" s="36"/>
      <c r="J129" s="38"/>
      <c r="K129" s="38"/>
      <c r="L129" s="38"/>
      <c r="M129" s="38"/>
      <c r="N129" s="38"/>
      <c r="O129" s="38"/>
      <c r="P129" s="38"/>
      <c r="Q129" s="38"/>
      <c r="R129" s="38"/>
      <c r="S129" s="38"/>
      <c r="T129" s="38"/>
      <c r="U129" s="38"/>
      <c r="Z129" s="36"/>
      <c r="AH129" s="36"/>
      <c r="AI129" s="76"/>
    </row>
    <row r="130">
      <c r="G130" s="36"/>
      <c r="H130" s="36"/>
      <c r="I130" s="36"/>
      <c r="J130" s="38"/>
      <c r="K130" s="38"/>
      <c r="L130" s="38"/>
      <c r="M130" s="38"/>
      <c r="N130" s="38"/>
      <c r="O130" s="38"/>
      <c r="P130" s="38"/>
      <c r="Q130" s="38"/>
      <c r="R130" s="38"/>
      <c r="S130" s="38"/>
      <c r="T130" s="38"/>
      <c r="U130" s="38"/>
      <c r="Z130" s="36"/>
      <c r="AH130" s="36"/>
      <c r="AI130" s="76"/>
    </row>
    <row r="131">
      <c r="G131" s="36"/>
      <c r="H131" s="36"/>
      <c r="I131" s="36"/>
      <c r="J131" s="38"/>
      <c r="K131" s="38"/>
      <c r="L131" s="38"/>
      <c r="M131" s="38"/>
      <c r="N131" s="38"/>
      <c r="O131" s="38"/>
      <c r="P131" s="38"/>
      <c r="Q131" s="38"/>
      <c r="R131" s="38"/>
      <c r="S131" s="38"/>
      <c r="T131" s="38"/>
      <c r="U131" s="38"/>
      <c r="Z131" s="36"/>
      <c r="AH131" s="36"/>
      <c r="AI131" s="76"/>
    </row>
    <row r="132">
      <c r="G132" s="36"/>
      <c r="H132" s="36"/>
      <c r="I132" s="36"/>
      <c r="J132" s="38"/>
      <c r="K132" s="38"/>
      <c r="L132" s="38"/>
      <c r="M132" s="38"/>
      <c r="N132" s="38"/>
      <c r="O132" s="38"/>
      <c r="P132" s="38"/>
      <c r="Q132" s="38"/>
      <c r="R132" s="38"/>
      <c r="S132" s="38"/>
      <c r="T132" s="38"/>
      <c r="U132" s="38"/>
      <c r="Z132" s="36"/>
      <c r="AH132" s="36"/>
      <c r="AI132" s="76"/>
    </row>
    <row r="133">
      <c r="G133" s="36"/>
      <c r="H133" s="36"/>
      <c r="I133" s="36"/>
      <c r="J133" s="38"/>
      <c r="K133" s="38"/>
      <c r="L133" s="38"/>
      <c r="M133" s="38"/>
      <c r="N133" s="38"/>
      <c r="O133" s="38"/>
      <c r="P133" s="38"/>
      <c r="Q133" s="38"/>
      <c r="R133" s="38"/>
      <c r="S133" s="38"/>
      <c r="T133" s="38"/>
      <c r="U133" s="38"/>
      <c r="Z133" s="36"/>
      <c r="AH133" s="36"/>
      <c r="AI133" s="76"/>
    </row>
    <row r="134">
      <c r="G134" s="36"/>
      <c r="H134" s="36"/>
      <c r="I134" s="36"/>
      <c r="J134" s="38"/>
      <c r="K134" s="38"/>
      <c r="L134" s="38"/>
      <c r="M134" s="38"/>
      <c r="N134" s="38"/>
      <c r="O134" s="38"/>
      <c r="P134" s="38"/>
      <c r="Q134" s="38"/>
      <c r="R134" s="38"/>
      <c r="S134" s="38"/>
      <c r="T134" s="38"/>
      <c r="U134" s="38"/>
      <c r="Z134" s="36"/>
      <c r="AH134" s="36"/>
      <c r="AI134" s="76"/>
    </row>
    <row r="135">
      <c r="G135" s="36"/>
      <c r="H135" s="36"/>
      <c r="I135" s="36"/>
      <c r="J135" s="38"/>
      <c r="K135" s="38"/>
      <c r="L135" s="38"/>
      <c r="M135" s="38"/>
      <c r="N135" s="38"/>
      <c r="O135" s="38"/>
      <c r="P135" s="38"/>
      <c r="Q135" s="38"/>
      <c r="R135" s="38"/>
      <c r="S135" s="38"/>
      <c r="T135" s="38"/>
      <c r="U135" s="38"/>
      <c r="Z135" s="36"/>
      <c r="AH135" s="36"/>
      <c r="AI135" s="76"/>
    </row>
    <row r="136">
      <c r="G136" s="36"/>
      <c r="H136" s="36"/>
      <c r="I136" s="36"/>
      <c r="J136" s="38"/>
      <c r="K136" s="38"/>
      <c r="L136" s="38"/>
      <c r="M136" s="38"/>
      <c r="N136" s="38"/>
      <c r="O136" s="38"/>
      <c r="P136" s="38"/>
      <c r="Q136" s="38"/>
      <c r="R136" s="38"/>
      <c r="S136" s="38"/>
      <c r="T136" s="38"/>
      <c r="U136" s="38"/>
      <c r="Z136" s="36"/>
      <c r="AH136" s="36"/>
      <c r="AI136" s="76"/>
    </row>
    <row r="137">
      <c r="G137" s="36"/>
      <c r="H137" s="36"/>
      <c r="I137" s="36"/>
      <c r="J137" s="38"/>
      <c r="K137" s="38"/>
      <c r="L137" s="38"/>
      <c r="M137" s="38"/>
      <c r="N137" s="38"/>
      <c r="O137" s="38"/>
      <c r="P137" s="38"/>
      <c r="Q137" s="38"/>
      <c r="R137" s="38"/>
      <c r="S137" s="38"/>
      <c r="T137" s="38"/>
      <c r="U137" s="38"/>
      <c r="Z137" s="36"/>
      <c r="AH137" s="36"/>
      <c r="AI137" s="76"/>
    </row>
    <row r="138">
      <c r="G138" s="36"/>
      <c r="H138" s="36"/>
      <c r="I138" s="36"/>
      <c r="J138" s="38"/>
      <c r="K138" s="38"/>
      <c r="L138" s="38"/>
      <c r="M138" s="38"/>
      <c r="N138" s="38"/>
      <c r="O138" s="38"/>
      <c r="P138" s="38"/>
      <c r="Q138" s="38"/>
      <c r="R138" s="38"/>
      <c r="S138" s="38"/>
      <c r="T138" s="38"/>
      <c r="U138" s="38"/>
      <c r="Z138" s="36"/>
      <c r="AH138" s="36"/>
      <c r="AI138" s="76"/>
    </row>
    <row r="139">
      <c r="G139" s="36"/>
      <c r="H139" s="36"/>
      <c r="I139" s="36"/>
      <c r="J139" s="38"/>
      <c r="K139" s="38"/>
      <c r="L139" s="38"/>
      <c r="M139" s="38"/>
      <c r="N139" s="38"/>
      <c r="O139" s="38"/>
      <c r="P139" s="38"/>
      <c r="Q139" s="38"/>
      <c r="R139" s="38"/>
      <c r="S139" s="38"/>
      <c r="T139" s="38"/>
      <c r="U139" s="38"/>
      <c r="Z139" s="36"/>
      <c r="AH139" s="36"/>
      <c r="AI139" s="76"/>
    </row>
    <row r="140">
      <c r="G140" s="36"/>
      <c r="H140" s="36"/>
      <c r="I140" s="36"/>
      <c r="J140" s="38"/>
      <c r="K140" s="38"/>
      <c r="L140" s="38"/>
      <c r="M140" s="38"/>
      <c r="N140" s="38"/>
      <c r="O140" s="38"/>
      <c r="P140" s="38"/>
      <c r="Q140" s="38"/>
      <c r="R140" s="38"/>
      <c r="S140" s="38"/>
      <c r="T140" s="38"/>
      <c r="U140" s="38"/>
      <c r="Z140" s="36"/>
      <c r="AH140" s="36"/>
      <c r="AI140" s="76"/>
    </row>
    <row r="141">
      <c r="G141" s="36"/>
      <c r="H141" s="36"/>
      <c r="I141" s="36"/>
      <c r="J141" s="38"/>
      <c r="K141" s="38"/>
      <c r="L141" s="38"/>
      <c r="M141" s="38"/>
      <c r="N141" s="38"/>
      <c r="O141" s="38"/>
      <c r="P141" s="38"/>
      <c r="Q141" s="38"/>
      <c r="R141" s="38"/>
      <c r="S141" s="38"/>
      <c r="T141" s="38"/>
      <c r="U141" s="38"/>
      <c r="Z141" s="36"/>
      <c r="AH141" s="36"/>
      <c r="AI141" s="76"/>
    </row>
    <row r="142">
      <c r="G142" s="36"/>
      <c r="H142" s="36"/>
      <c r="I142" s="36"/>
      <c r="J142" s="38"/>
      <c r="K142" s="38"/>
      <c r="L142" s="38"/>
      <c r="M142" s="38"/>
      <c r="N142" s="38"/>
      <c r="O142" s="38"/>
      <c r="P142" s="38"/>
      <c r="Q142" s="38"/>
      <c r="R142" s="38"/>
      <c r="S142" s="38"/>
      <c r="T142" s="38"/>
      <c r="U142" s="38"/>
      <c r="Z142" s="36"/>
      <c r="AH142" s="36"/>
      <c r="AI142" s="76"/>
    </row>
    <row r="143">
      <c r="G143" s="36"/>
      <c r="H143" s="36"/>
      <c r="I143" s="36"/>
      <c r="J143" s="38"/>
      <c r="K143" s="38"/>
      <c r="L143" s="38"/>
      <c r="M143" s="38"/>
      <c r="N143" s="38"/>
      <c r="O143" s="38"/>
      <c r="P143" s="38"/>
      <c r="Q143" s="38"/>
      <c r="R143" s="38"/>
      <c r="S143" s="38"/>
      <c r="T143" s="38"/>
      <c r="U143" s="38"/>
      <c r="Z143" s="36"/>
      <c r="AH143" s="36"/>
      <c r="AI143" s="76"/>
    </row>
    <row r="144">
      <c r="G144" s="36"/>
      <c r="H144" s="36"/>
      <c r="I144" s="36"/>
      <c r="J144" s="38"/>
      <c r="K144" s="38"/>
      <c r="L144" s="38"/>
      <c r="M144" s="38"/>
      <c r="N144" s="38"/>
      <c r="O144" s="38"/>
      <c r="P144" s="38"/>
      <c r="Q144" s="38"/>
      <c r="R144" s="38"/>
      <c r="S144" s="38"/>
      <c r="T144" s="38"/>
      <c r="U144" s="38"/>
      <c r="Z144" s="36"/>
      <c r="AH144" s="36"/>
      <c r="AI144" s="76"/>
    </row>
    <row r="145">
      <c r="G145" s="36"/>
      <c r="H145" s="36"/>
      <c r="I145" s="36"/>
      <c r="J145" s="38"/>
      <c r="K145" s="38"/>
      <c r="L145" s="38"/>
      <c r="M145" s="38"/>
      <c r="N145" s="38"/>
      <c r="O145" s="38"/>
      <c r="P145" s="38"/>
      <c r="Q145" s="38"/>
      <c r="R145" s="38"/>
      <c r="S145" s="38"/>
      <c r="T145" s="38"/>
      <c r="U145" s="38"/>
      <c r="Z145" s="36"/>
      <c r="AH145" s="36"/>
      <c r="AI145" s="76"/>
    </row>
    <row r="146">
      <c r="G146" s="36"/>
      <c r="H146" s="36"/>
      <c r="I146" s="36"/>
      <c r="J146" s="38"/>
      <c r="K146" s="38"/>
      <c r="L146" s="38"/>
      <c r="M146" s="38"/>
      <c r="N146" s="38"/>
      <c r="O146" s="38"/>
      <c r="P146" s="38"/>
      <c r="Q146" s="38"/>
      <c r="R146" s="38"/>
      <c r="S146" s="38"/>
      <c r="T146" s="38"/>
      <c r="U146" s="38"/>
      <c r="Z146" s="36"/>
      <c r="AH146" s="36"/>
      <c r="AI146" s="76"/>
    </row>
    <row r="147">
      <c r="G147" s="36"/>
      <c r="H147" s="36"/>
      <c r="I147" s="36"/>
      <c r="J147" s="38"/>
      <c r="K147" s="38"/>
      <c r="L147" s="38"/>
      <c r="M147" s="38"/>
      <c r="N147" s="38"/>
      <c r="O147" s="38"/>
      <c r="P147" s="38"/>
      <c r="Q147" s="38"/>
      <c r="R147" s="38"/>
      <c r="S147" s="38"/>
      <c r="T147" s="38"/>
      <c r="U147" s="38"/>
      <c r="Z147" s="36"/>
      <c r="AH147" s="36"/>
      <c r="AI147" s="76"/>
    </row>
    <row r="148">
      <c r="G148" s="36"/>
      <c r="H148" s="36"/>
      <c r="I148" s="36"/>
      <c r="J148" s="38"/>
      <c r="K148" s="38"/>
      <c r="L148" s="38"/>
      <c r="M148" s="38"/>
      <c r="N148" s="38"/>
      <c r="O148" s="38"/>
      <c r="P148" s="38"/>
      <c r="Q148" s="38"/>
      <c r="R148" s="38"/>
      <c r="S148" s="38"/>
      <c r="T148" s="38"/>
      <c r="U148" s="38"/>
      <c r="Z148" s="36"/>
      <c r="AH148" s="36"/>
      <c r="AI148" s="76"/>
    </row>
    <row r="149">
      <c r="G149" s="36"/>
      <c r="H149" s="36"/>
      <c r="I149" s="36"/>
      <c r="J149" s="38"/>
      <c r="K149" s="38"/>
      <c r="L149" s="38"/>
      <c r="M149" s="38"/>
      <c r="N149" s="38"/>
      <c r="O149" s="38"/>
      <c r="P149" s="38"/>
      <c r="Q149" s="38"/>
      <c r="R149" s="38"/>
      <c r="S149" s="38"/>
      <c r="T149" s="38"/>
      <c r="U149" s="38"/>
      <c r="Z149" s="36"/>
      <c r="AH149" s="36"/>
      <c r="AI149" s="76"/>
    </row>
    <row r="150">
      <c r="G150" s="36"/>
      <c r="H150" s="36"/>
      <c r="I150" s="36"/>
      <c r="J150" s="38"/>
      <c r="K150" s="38"/>
      <c r="L150" s="38"/>
      <c r="M150" s="38"/>
      <c r="N150" s="38"/>
      <c r="O150" s="38"/>
      <c r="P150" s="38"/>
      <c r="Q150" s="38"/>
      <c r="R150" s="38"/>
      <c r="S150" s="38"/>
      <c r="T150" s="38"/>
      <c r="U150" s="38"/>
      <c r="Z150" s="36"/>
      <c r="AH150" s="36"/>
      <c r="AI150" s="76"/>
    </row>
    <row r="151">
      <c r="G151" s="36"/>
      <c r="H151" s="36"/>
      <c r="I151" s="36"/>
      <c r="J151" s="38"/>
      <c r="K151" s="38"/>
      <c r="L151" s="38"/>
      <c r="M151" s="38"/>
      <c r="N151" s="38"/>
      <c r="O151" s="38"/>
      <c r="P151" s="38"/>
      <c r="Q151" s="38"/>
      <c r="R151" s="38"/>
      <c r="S151" s="38"/>
      <c r="T151" s="38"/>
      <c r="U151" s="38"/>
      <c r="Z151" s="36"/>
      <c r="AH151" s="36"/>
      <c r="AI151" s="76"/>
    </row>
    <row r="152">
      <c r="G152" s="36"/>
      <c r="H152" s="36"/>
      <c r="I152" s="36"/>
      <c r="J152" s="38"/>
      <c r="K152" s="38"/>
      <c r="L152" s="38"/>
      <c r="M152" s="38"/>
      <c r="N152" s="38"/>
      <c r="O152" s="38"/>
      <c r="P152" s="38"/>
      <c r="Q152" s="38"/>
      <c r="R152" s="38"/>
      <c r="S152" s="38"/>
      <c r="T152" s="38"/>
      <c r="U152" s="38"/>
      <c r="Z152" s="36"/>
      <c r="AH152" s="36"/>
      <c r="AI152" s="76"/>
    </row>
    <row r="153">
      <c r="G153" s="36"/>
      <c r="H153" s="36"/>
      <c r="I153" s="36"/>
      <c r="J153" s="38"/>
      <c r="K153" s="38"/>
      <c r="L153" s="38"/>
      <c r="M153" s="38"/>
      <c r="N153" s="38"/>
      <c r="O153" s="38"/>
      <c r="P153" s="38"/>
      <c r="Q153" s="38"/>
      <c r="R153" s="38"/>
      <c r="S153" s="38"/>
      <c r="T153" s="38"/>
      <c r="U153" s="38"/>
      <c r="Z153" s="36"/>
      <c r="AH153" s="36"/>
      <c r="AI153" s="76"/>
    </row>
    <row r="154">
      <c r="G154" s="36"/>
      <c r="H154" s="36"/>
      <c r="I154" s="36"/>
      <c r="J154" s="38"/>
      <c r="K154" s="38"/>
      <c r="L154" s="38"/>
      <c r="M154" s="38"/>
      <c r="N154" s="38"/>
      <c r="O154" s="38"/>
      <c r="P154" s="38"/>
      <c r="Q154" s="38"/>
      <c r="R154" s="38"/>
      <c r="S154" s="38"/>
      <c r="T154" s="38"/>
      <c r="U154" s="38"/>
      <c r="Z154" s="36"/>
      <c r="AH154" s="36"/>
      <c r="AI154" s="76"/>
    </row>
    <row r="155">
      <c r="G155" s="36"/>
      <c r="H155" s="36"/>
      <c r="I155" s="36"/>
      <c r="J155" s="38"/>
      <c r="K155" s="38"/>
      <c r="L155" s="38"/>
      <c r="M155" s="38"/>
      <c r="N155" s="38"/>
      <c r="O155" s="38"/>
      <c r="P155" s="38"/>
      <c r="Q155" s="38"/>
      <c r="R155" s="38"/>
      <c r="S155" s="38"/>
      <c r="T155" s="38"/>
      <c r="U155" s="38"/>
      <c r="Z155" s="36"/>
      <c r="AH155" s="36"/>
      <c r="AI155" s="76"/>
    </row>
    <row r="156">
      <c r="G156" s="36"/>
      <c r="H156" s="36"/>
      <c r="I156" s="36"/>
      <c r="J156" s="38"/>
      <c r="K156" s="38"/>
      <c r="L156" s="38"/>
      <c r="M156" s="38"/>
      <c r="N156" s="38"/>
      <c r="O156" s="38"/>
      <c r="P156" s="38"/>
      <c r="Q156" s="38"/>
      <c r="R156" s="38"/>
      <c r="S156" s="38"/>
      <c r="T156" s="38"/>
      <c r="U156" s="38"/>
      <c r="Z156" s="36"/>
      <c r="AH156" s="36"/>
      <c r="AI156" s="76"/>
    </row>
    <row r="157">
      <c r="G157" s="36"/>
      <c r="H157" s="36"/>
      <c r="I157" s="36"/>
      <c r="J157" s="38"/>
      <c r="K157" s="38"/>
      <c r="L157" s="38"/>
      <c r="M157" s="38"/>
      <c r="N157" s="38"/>
      <c r="O157" s="38"/>
      <c r="P157" s="38"/>
      <c r="Q157" s="38"/>
      <c r="R157" s="38"/>
      <c r="S157" s="38"/>
      <c r="T157" s="38"/>
      <c r="U157" s="38"/>
      <c r="Z157" s="36"/>
      <c r="AH157" s="36"/>
      <c r="AI157" s="76"/>
    </row>
    <row r="158">
      <c r="G158" s="36"/>
      <c r="H158" s="36"/>
      <c r="I158" s="36"/>
      <c r="J158" s="38"/>
      <c r="K158" s="38"/>
      <c r="L158" s="38"/>
      <c r="M158" s="38"/>
      <c r="N158" s="38"/>
      <c r="O158" s="38"/>
      <c r="P158" s="38"/>
      <c r="Q158" s="38"/>
      <c r="R158" s="38"/>
      <c r="S158" s="38"/>
      <c r="T158" s="38"/>
      <c r="U158" s="38"/>
      <c r="Z158" s="36"/>
      <c r="AH158" s="36"/>
      <c r="AI158" s="76"/>
    </row>
    <row r="159">
      <c r="G159" s="36"/>
      <c r="H159" s="36"/>
      <c r="I159" s="36"/>
      <c r="J159" s="38"/>
      <c r="K159" s="38"/>
      <c r="L159" s="38"/>
      <c r="M159" s="38"/>
      <c r="N159" s="38"/>
      <c r="O159" s="38"/>
      <c r="P159" s="38"/>
      <c r="Q159" s="38"/>
      <c r="R159" s="38"/>
      <c r="S159" s="38"/>
      <c r="T159" s="38"/>
      <c r="U159" s="38"/>
      <c r="Z159" s="36"/>
      <c r="AH159" s="36"/>
      <c r="AI159" s="76"/>
    </row>
    <row r="160">
      <c r="G160" s="36"/>
      <c r="H160" s="36"/>
      <c r="I160" s="36"/>
      <c r="J160" s="38"/>
      <c r="K160" s="38"/>
      <c r="L160" s="38"/>
      <c r="M160" s="38"/>
      <c r="N160" s="38"/>
      <c r="O160" s="38"/>
      <c r="P160" s="38"/>
      <c r="Q160" s="38"/>
      <c r="R160" s="38"/>
      <c r="S160" s="38"/>
      <c r="T160" s="38"/>
      <c r="U160" s="38"/>
      <c r="Z160" s="36"/>
      <c r="AH160" s="36"/>
      <c r="AI160" s="76"/>
    </row>
    <row r="161">
      <c r="G161" s="36"/>
      <c r="H161" s="36"/>
      <c r="I161" s="36"/>
      <c r="J161" s="38"/>
      <c r="K161" s="38"/>
      <c r="L161" s="38"/>
      <c r="M161" s="38"/>
      <c r="N161" s="38"/>
      <c r="O161" s="38"/>
      <c r="P161" s="38"/>
      <c r="Q161" s="38"/>
      <c r="R161" s="38"/>
      <c r="S161" s="38"/>
      <c r="T161" s="38"/>
      <c r="U161" s="38"/>
      <c r="Z161" s="36"/>
      <c r="AH161" s="36"/>
      <c r="AI161" s="76"/>
    </row>
    <row r="162">
      <c r="G162" s="36"/>
      <c r="H162" s="36"/>
      <c r="I162" s="36"/>
      <c r="J162" s="38"/>
      <c r="K162" s="38"/>
      <c r="L162" s="38"/>
      <c r="M162" s="38"/>
      <c r="N162" s="38"/>
      <c r="O162" s="38"/>
      <c r="P162" s="38"/>
      <c r="Q162" s="38"/>
      <c r="R162" s="38"/>
      <c r="S162" s="38"/>
      <c r="T162" s="38"/>
      <c r="U162" s="38"/>
      <c r="Z162" s="36"/>
      <c r="AH162" s="36"/>
      <c r="AI162" s="76"/>
    </row>
    <row r="163">
      <c r="G163" s="36"/>
      <c r="H163" s="36"/>
      <c r="I163" s="36"/>
      <c r="J163" s="38"/>
      <c r="K163" s="38"/>
      <c r="L163" s="38"/>
      <c r="M163" s="38"/>
      <c r="N163" s="38"/>
      <c r="O163" s="38"/>
      <c r="P163" s="38"/>
      <c r="Q163" s="38"/>
      <c r="R163" s="38"/>
      <c r="S163" s="38"/>
      <c r="T163" s="38"/>
      <c r="U163" s="38"/>
      <c r="Z163" s="36"/>
      <c r="AH163" s="36"/>
      <c r="AI163" s="76"/>
    </row>
    <row r="164">
      <c r="G164" s="36"/>
      <c r="H164" s="36"/>
      <c r="I164" s="36"/>
      <c r="J164" s="38"/>
      <c r="K164" s="38"/>
      <c r="L164" s="38"/>
      <c r="M164" s="38"/>
      <c r="N164" s="38"/>
      <c r="O164" s="38"/>
      <c r="P164" s="38"/>
      <c r="Q164" s="38"/>
      <c r="R164" s="38"/>
      <c r="S164" s="38"/>
      <c r="T164" s="38"/>
      <c r="U164" s="38"/>
      <c r="Z164" s="36"/>
      <c r="AH164" s="36"/>
      <c r="AI164" s="76"/>
    </row>
    <row r="165">
      <c r="G165" s="36"/>
      <c r="H165" s="36"/>
      <c r="I165" s="36"/>
      <c r="J165" s="38"/>
      <c r="K165" s="38"/>
      <c r="L165" s="38"/>
      <c r="M165" s="38"/>
      <c r="N165" s="38"/>
      <c r="O165" s="38"/>
      <c r="P165" s="38"/>
      <c r="Q165" s="38"/>
      <c r="R165" s="38"/>
      <c r="S165" s="38"/>
      <c r="T165" s="38"/>
      <c r="U165" s="38"/>
      <c r="Z165" s="36"/>
      <c r="AH165" s="36"/>
      <c r="AI165" s="76"/>
    </row>
    <row r="166">
      <c r="G166" s="36"/>
      <c r="H166" s="36"/>
      <c r="I166" s="36"/>
      <c r="J166" s="38"/>
      <c r="K166" s="38"/>
      <c r="L166" s="38"/>
      <c r="M166" s="38"/>
      <c r="N166" s="38"/>
      <c r="O166" s="38"/>
      <c r="P166" s="38"/>
      <c r="Q166" s="38"/>
      <c r="R166" s="38"/>
      <c r="S166" s="38"/>
      <c r="T166" s="38"/>
      <c r="U166" s="38"/>
      <c r="Z166" s="36"/>
      <c r="AH166" s="36"/>
      <c r="AI166" s="76"/>
    </row>
    <row r="167">
      <c r="G167" s="36"/>
      <c r="H167" s="36"/>
      <c r="I167" s="36"/>
      <c r="J167" s="38"/>
      <c r="K167" s="38"/>
      <c r="L167" s="38"/>
      <c r="M167" s="38"/>
      <c r="N167" s="38"/>
      <c r="O167" s="38"/>
      <c r="P167" s="38"/>
      <c r="Q167" s="38"/>
      <c r="R167" s="38"/>
      <c r="S167" s="38"/>
      <c r="T167" s="38"/>
      <c r="U167" s="38"/>
      <c r="Z167" s="36"/>
      <c r="AH167" s="36"/>
      <c r="AI167" s="76"/>
    </row>
    <row r="168">
      <c r="G168" s="36"/>
      <c r="H168" s="36"/>
      <c r="I168" s="36"/>
      <c r="J168" s="38"/>
      <c r="K168" s="38"/>
      <c r="L168" s="38"/>
      <c r="M168" s="38"/>
      <c r="N168" s="38"/>
      <c r="O168" s="38"/>
      <c r="P168" s="38"/>
      <c r="Q168" s="38"/>
      <c r="R168" s="38"/>
      <c r="S168" s="38"/>
      <c r="T168" s="38"/>
      <c r="U168" s="38"/>
      <c r="Z168" s="36"/>
      <c r="AH168" s="36"/>
      <c r="AI168" s="76"/>
    </row>
    <row r="169">
      <c r="G169" s="36"/>
      <c r="H169" s="36"/>
      <c r="I169" s="36"/>
      <c r="J169" s="38"/>
      <c r="K169" s="38"/>
      <c r="L169" s="38"/>
      <c r="M169" s="38"/>
      <c r="N169" s="38"/>
      <c r="O169" s="38"/>
      <c r="P169" s="38"/>
      <c r="Q169" s="38"/>
      <c r="R169" s="38"/>
      <c r="S169" s="38"/>
      <c r="T169" s="38"/>
      <c r="U169" s="38"/>
      <c r="Z169" s="36"/>
      <c r="AH169" s="36"/>
      <c r="AI169" s="76"/>
    </row>
    <row r="170">
      <c r="G170" s="36"/>
      <c r="H170" s="36"/>
      <c r="I170" s="36"/>
      <c r="J170" s="38"/>
      <c r="K170" s="38"/>
      <c r="L170" s="38"/>
      <c r="M170" s="38"/>
      <c r="N170" s="38"/>
      <c r="O170" s="38"/>
      <c r="P170" s="38"/>
      <c r="Q170" s="38"/>
      <c r="R170" s="38"/>
      <c r="S170" s="38"/>
      <c r="T170" s="38"/>
      <c r="U170" s="38"/>
      <c r="Z170" s="36"/>
      <c r="AH170" s="36"/>
      <c r="AI170" s="76"/>
    </row>
    <row r="171">
      <c r="G171" s="36"/>
      <c r="H171" s="36"/>
      <c r="I171" s="36"/>
      <c r="J171" s="38"/>
      <c r="K171" s="38"/>
      <c r="L171" s="38"/>
      <c r="M171" s="38"/>
      <c r="N171" s="38"/>
      <c r="O171" s="38"/>
      <c r="P171" s="38"/>
      <c r="Q171" s="38"/>
      <c r="R171" s="38"/>
      <c r="S171" s="38"/>
      <c r="T171" s="38"/>
      <c r="U171" s="38"/>
      <c r="Z171" s="36"/>
      <c r="AH171" s="36"/>
      <c r="AI171" s="76"/>
    </row>
    <row r="172">
      <c r="G172" s="36"/>
      <c r="H172" s="36"/>
      <c r="I172" s="36"/>
      <c r="J172" s="38"/>
      <c r="K172" s="38"/>
      <c r="L172" s="38"/>
      <c r="M172" s="38"/>
      <c r="N172" s="38"/>
      <c r="O172" s="38"/>
      <c r="P172" s="38"/>
      <c r="Q172" s="38"/>
      <c r="R172" s="38"/>
      <c r="S172" s="38"/>
      <c r="T172" s="38"/>
      <c r="U172" s="38"/>
      <c r="Z172" s="36"/>
      <c r="AH172" s="36"/>
      <c r="AI172" s="76"/>
    </row>
    <row r="173">
      <c r="G173" s="36"/>
      <c r="H173" s="36"/>
      <c r="I173" s="36"/>
      <c r="J173" s="38"/>
      <c r="K173" s="38"/>
      <c r="L173" s="38"/>
      <c r="M173" s="38"/>
      <c r="N173" s="38"/>
      <c r="O173" s="38"/>
      <c r="P173" s="38"/>
      <c r="Q173" s="38"/>
      <c r="R173" s="38"/>
      <c r="S173" s="38"/>
      <c r="T173" s="38"/>
      <c r="U173" s="38"/>
      <c r="Z173" s="36"/>
      <c r="AH173" s="36"/>
      <c r="AI173" s="76"/>
    </row>
    <row r="174">
      <c r="G174" s="36"/>
      <c r="H174" s="36"/>
      <c r="I174" s="36"/>
      <c r="J174" s="38"/>
      <c r="K174" s="38"/>
      <c r="L174" s="38"/>
      <c r="M174" s="38"/>
      <c r="N174" s="38"/>
      <c r="O174" s="38"/>
      <c r="P174" s="38"/>
      <c r="Q174" s="38"/>
      <c r="R174" s="38"/>
      <c r="S174" s="38"/>
      <c r="T174" s="38"/>
      <c r="U174" s="38"/>
      <c r="Z174" s="36"/>
      <c r="AH174" s="36"/>
      <c r="AI174" s="76"/>
    </row>
    <row r="175">
      <c r="G175" s="36"/>
      <c r="H175" s="36"/>
      <c r="I175" s="36"/>
      <c r="J175" s="38"/>
      <c r="K175" s="38"/>
      <c r="L175" s="38"/>
      <c r="M175" s="38"/>
      <c r="N175" s="38"/>
      <c r="O175" s="38"/>
      <c r="P175" s="38"/>
      <c r="Q175" s="38"/>
      <c r="R175" s="38"/>
      <c r="S175" s="38"/>
      <c r="T175" s="38"/>
      <c r="U175" s="38"/>
      <c r="Z175" s="36"/>
      <c r="AH175" s="36"/>
      <c r="AI175" s="76"/>
    </row>
    <row r="176">
      <c r="G176" s="36"/>
      <c r="H176" s="36"/>
      <c r="I176" s="36"/>
      <c r="J176" s="38"/>
      <c r="K176" s="38"/>
      <c r="L176" s="38"/>
      <c r="M176" s="38"/>
      <c r="N176" s="38"/>
      <c r="O176" s="38"/>
      <c r="P176" s="38"/>
      <c r="Q176" s="38"/>
      <c r="R176" s="38"/>
      <c r="S176" s="38"/>
      <c r="T176" s="38"/>
      <c r="U176" s="38"/>
      <c r="Z176" s="36"/>
      <c r="AH176" s="36"/>
      <c r="AI176" s="76"/>
    </row>
    <row r="177">
      <c r="G177" s="36"/>
      <c r="H177" s="36"/>
      <c r="I177" s="36"/>
      <c r="J177" s="38"/>
      <c r="K177" s="38"/>
      <c r="L177" s="38"/>
      <c r="M177" s="38"/>
      <c r="N177" s="38"/>
      <c r="O177" s="38"/>
      <c r="P177" s="38"/>
      <c r="Q177" s="38"/>
      <c r="R177" s="38"/>
      <c r="S177" s="38"/>
      <c r="T177" s="38"/>
      <c r="U177" s="38"/>
      <c r="Z177" s="36"/>
      <c r="AH177" s="36"/>
      <c r="AI177" s="76"/>
    </row>
    <row r="178">
      <c r="G178" s="36"/>
      <c r="H178" s="36"/>
      <c r="I178" s="36"/>
      <c r="J178" s="38"/>
      <c r="K178" s="38"/>
      <c r="L178" s="38"/>
      <c r="M178" s="38"/>
      <c r="N178" s="38"/>
      <c r="O178" s="38"/>
      <c r="P178" s="38"/>
      <c r="Q178" s="38"/>
      <c r="R178" s="38"/>
      <c r="S178" s="38"/>
      <c r="T178" s="38"/>
      <c r="U178" s="38"/>
      <c r="Z178" s="36"/>
      <c r="AH178" s="36"/>
      <c r="AI178" s="76"/>
    </row>
    <row r="179">
      <c r="G179" s="36"/>
      <c r="H179" s="36"/>
      <c r="I179" s="36"/>
      <c r="J179" s="38"/>
      <c r="K179" s="38"/>
      <c r="L179" s="38"/>
      <c r="M179" s="38"/>
      <c r="N179" s="38"/>
      <c r="O179" s="38"/>
      <c r="P179" s="38"/>
      <c r="Q179" s="38"/>
      <c r="R179" s="38"/>
      <c r="S179" s="38"/>
      <c r="T179" s="38"/>
      <c r="U179" s="38"/>
      <c r="Z179" s="36"/>
      <c r="AH179" s="36"/>
      <c r="AI179" s="76"/>
    </row>
    <row r="180">
      <c r="G180" s="36"/>
      <c r="H180" s="36"/>
      <c r="I180" s="36"/>
      <c r="J180" s="38"/>
      <c r="K180" s="38"/>
      <c r="L180" s="38"/>
      <c r="M180" s="38"/>
      <c r="N180" s="38"/>
      <c r="O180" s="38"/>
      <c r="P180" s="38"/>
      <c r="Q180" s="38"/>
      <c r="R180" s="38"/>
      <c r="S180" s="38"/>
      <c r="T180" s="38"/>
      <c r="U180" s="38"/>
      <c r="Z180" s="36"/>
      <c r="AH180" s="36"/>
      <c r="AI180" s="76"/>
    </row>
    <row r="181">
      <c r="G181" s="36"/>
      <c r="H181" s="36"/>
      <c r="I181" s="36"/>
      <c r="J181" s="38"/>
      <c r="K181" s="38"/>
      <c r="L181" s="38"/>
      <c r="M181" s="38"/>
      <c r="N181" s="38"/>
      <c r="O181" s="38"/>
      <c r="P181" s="38"/>
      <c r="Q181" s="38"/>
      <c r="R181" s="38"/>
      <c r="S181" s="38"/>
      <c r="T181" s="38"/>
      <c r="U181" s="38"/>
      <c r="Z181" s="36"/>
      <c r="AH181" s="36"/>
      <c r="AI181" s="76"/>
    </row>
    <row r="182">
      <c r="G182" s="36"/>
      <c r="H182" s="36"/>
      <c r="I182" s="36"/>
      <c r="J182" s="38"/>
      <c r="K182" s="38"/>
      <c r="L182" s="38"/>
      <c r="M182" s="38"/>
      <c r="N182" s="38"/>
      <c r="O182" s="38"/>
      <c r="P182" s="38"/>
      <c r="Q182" s="38"/>
      <c r="R182" s="38"/>
      <c r="S182" s="38"/>
      <c r="T182" s="38"/>
      <c r="U182" s="38"/>
      <c r="Z182" s="36"/>
      <c r="AH182" s="36"/>
      <c r="AI182" s="76"/>
    </row>
    <row r="183">
      <c r="G183" s="36"/>
      <c r="H183" s="36"/>
      <c r="I183" s="36"/>
      <c r="J183" s="38"/>
      <c r="K183" s="38"/>
      <c r="L183" s="38"/>
      <c r="M183" s="38"/>
      <c r="N183" s="38"/>
      <c r="O183" s="38"/>
      <c r="P183" s="38"/>
      <c r="Q183" s="38"/>
      <c r="R183" s="38"/>
      <c r="S183" s="38"/>
      <c r="T183" s="38"/>
      <c r="U183" s="38"/>
      <c r="Z183" s="36"/>
      <c r="AH183" s="36"/>
      <c r="AI183" s="76"/>
    </row>
    <row r="184">
      <c r="G184" s="36"/>
      <c r="H184" s="36"/>
      <c r="I184" s="36"/>
      <c r="J184" s="38"/>
      <c r="K184" s="38"/>
      <c r="L184" s="38"/>
      <c r="M184" s="38"/>
      <c r="N184" s="38"/>
      <c r="O184" s="38"/>
      <c r="P184" s="38"/>
      <c r="Q184" s="38"/>
      <c r="R184" s="38"/>
      <c r="S184" s="38"/>
      <c r="T184" s="38"/>
      <c r="U184" s="38"/>
      <c r="Z184" s="36"/>
      <c r="AH184" s="36"/>
      <c r="AI184" s="76"/>
    </row>
    <row r="185">
      <c r="G185" s="36"/>
      <c r="H185" s="36"/>
      <c r="I185" s="36"/>
      <c r="J185" s="38"/>
      <c r="K185" s="38"/>
      <c r="L185" s="38"/>
      <c r="M185" s="38"/>
      <c r="N185" s="38"/>
      <c r="O185" s="38"/>
      <c r="P185" s="38"/>
      <c r="Q185" s="38"/>
      <c r="R185" s="38"/>
      <c r="S185" s="38"/>
      <c r="T185" s="38"/>
      <c r="U185" s="38"/>
      <c r="Z185" s="36"/>
      <c r="AH185" s="36"/>
      <c r="AI185" s="76"/>
    </row>
    <row r="186">
      <c r="G186" s="36"/>
      <c r="H186" s="36"/>
      <c r="I186" s="36"/>
      <c r="J186" s="38"/>
      <c r="K186" s="38"/>
      <c r="L186" s="38"/>
      <c r="M186" s="38"/>
      <c r="N186" s="38"/>
      <c r="O186" s="38"/>
      <c r="P186" s="38"/>
      <c r="Q186" s="38"/>
      <c r="R186" s="38"/>
      <c r="S186" s="38"/>
      <c r="T186" s="38"/>
      <c r="U186" s="38"/>
      <c r="Z186" s="36"/>
      <c r="AH186" s="36"/>
      <c r="AI186" s="76"/>
    </row>
    <row r="187">
      <c r="G187" s="36"/>
      <c r="H187" s="36"/>
      <c r="I187" s="36"/>
      <c r="J187" s="38"/>
      <c r="K187" s="38"/>
      <c r="L187" s="38"/>
      <c r="M187" s="38"/>
      <c r="N187" s="38"/>
      <c r="O187" s="38"/>
      <c r="P187" s="38"/>
      <c r="Q187" s="38"/>
      <c r="R187" s="38"/>
      <c r="S187" s="38"/>
      <c r="T187" s="38"/>
      <c r="U187" s="38"/>
      <c r="Z187" s="36"/>
      <c r="AH187" s="36"/>
      <c r="AI187" s="76"/>
    </row>
    <row r="188">
      <c r="G188" s="36"/>
      <c r="H188" s="36"/>
      <c r="I188" s="36"/>
      <c r="J188" s="38"/>
      <c r="K188" s="38"/>
      <c r="L188" s="38"/>
      <c r="M188" s="38"/>
      <c r="N188" s="38"/>
      <c r="O188" s="38"/>
      <c r="P188" s="38"/>
      <c r="Q188" s="38"/>
      <c r="R188" s="38"/>
      <c r="S188" s="38"/>
      <c r="T188" s="38"/>
      <c r="U188" s="38"/>
      <c r="Z188" s="36"/>
      <c r="AH188" s="36"/>
      <c r="AI188" s="76"/>
    </row>
    <row r="189">
      <c r="G189" s="36"/>
      <c r="H189" s="36"/>
      <c r="I189" s="36"/>
      <c r="J189" s="38"/>
      <c r="K189" s="38"/>
      <c r="L189" s="38"/>
      <c r="M189" s="38"/>
      <c r="N189" s="38"/>
      <c r="O189" s="38"/>
      <c r="P189" s="38"/>
      <c r="Q189" s="38"/>
      <c r="R189" s="38"/>
      <c r="S189" s="38"/>
      <c r="T189" s="38"/>
      <c r="U189" s="38"/>
      <c r="Z189" s="36"/>
      <c r="AH189" s="36"/>
      <c r="AI189" s="76"/>
    </row>
    <row r="190">
      <c r="G190" s="36"/>
      <c r="H190" s="36"/>
      <c r="I190" s="36"/>
      <c r="J190" s="38"/>
      <c r="K190" s="38"/>
      <c r="L190" s="38"/>
      <c r="M190" s="38"/>
      <c r="N190" s="38"/>
      <c r="O190" s="38"/>
      <c r="P190" s="38"/>
      <c r="Q190" s="38"/>
      <c r="R190" s="38"/>
      <c r="S190" s="38"/>
      <c r="T190" s="38"/>
      <c r="U190" s="38"/>
      <c r="Z190" s="36"/>
      <c r="AH190" s="36"/>
      <c r="AI190" s="76"/>
    </row>
    <row r="191">
      <c r="G191" s="36"/>
      <c r="H191" s="36"/>
      <c r="I191" s="36"/>
      <c r="J191" s="38"/>
      <c r="K191" s="38"/>
      <c r="L191" s="38"/>
      <c r="M191" s="38"/>
      <c r="N191" s="38"/>
      <c r="O191" s="38"/>
      <c r="P191" s="38"/>
      <c r="Q191" s="38"/>
      <c r="R191" s="38"/>
      <c r="S191" s="38"/>
      <c r="T191" s="38"/>
      <c r="U191" s="38"/>
      <c r="Z191" s="36"/>
      <c r="AH191" s="36"/>
      <c r="AI191" s="76"/>
    </row>
    <row r="192">
      <c r="G192" s="36"/>
      <c r="H192" s="36"/>
      <c r="I192" s="36"/>
      <c r="J192" s="38"/>
      <c r="K192" s="38"/>
      <c r="L192" s="38"/>
      <c r="M192" s="38"/>
      <c r="N192" s="38"/>
      <c r="O192" s="38"/>
      <c r="P192" s="38"/>
      <c r="Q192" s="38"/>
      <c r="R192" s="38"/>
      <c r="S192" s="38"/>
      <c r="T192" s="38"/>
      <c r="U192" s="38"/>
      <c r="Z192" s="36"/>
      <c r="AH192" s="36"/>
      <c r="AI192" s="76"/>
    </row>
    <row r="193">
      <c r="G193" s="36"/>
      <c r="H193" s="36"/>
      <c r="I193" s="36"/>
      <c r="J193" s="38"/>
      <c r="K193" s="38"/>
      <c r="L193" s="38"/>
      <c r="M193" s="38"/>
      <c r="N193" s="38"/>
      <c r="O193" s="38"/>
      <c r="P193" s="38"/>
      <c r="Q193" s="38"/>
      <c r="R193" s="38"/>
      <c r="S193" s="38"/>
      <c r="T193" s="38"/>
      <c r="U193" s="38"/>
      <c r="Z193" s="36"/>
      <c r="AH193" s="36"/>
      <c r="AI193" s="76"/>
    </row>
    <row r="194">
      <c r="G194" s="36"/>
      <c r="H194" s="36"/>
      <c r="I194" s="36"/>
      <c r="J194" s="38"/>
      <c r="K194" s="38"/>
      <c r="L194" s="38"/>
      <c r="M194" s="38"/>
      <c r="N194" s="38"/>
      <c r="O194" s="38"/>
      <c r="P194" s="38"/>
      <c r="Q194" s="38"/>
      <c r="R194" s="38"/>
      <c r="S194" s="38"/>
      <c r="T194" s="38"/>
      <c r="U194" s="38"/>
      <c r="Z194" s="36"/>
      <c r="AH194" s="36"/>
      <c r="AI194" s="76"/>
    </row>
    <row r="195">
      <c r="G195" s="36"/>
      <c r="H195" s="36"/>
      <c r="I195" s="36"/>
      <c r="J195" s="38"/>
      <c r="K195" s="38"/>
      <c r="L195" s="38"/>
      <c r="M195" s="38"/>
      <c r="N195" s="38"/>
      <c r="O195" s="38"/>
      <c r="P195" s="38"/>
      <c r="Q195" s="38"/>
      <c r="R195" s="38"/>
      <c r="S195" s="38"/>
      <c r="T195" s="38"/>
      <c r="U195" s="38"/>
      <c r="Z195" s="36"/>
      <c r="AH195" s="36"/>
      <c r="AI195" s="76"/>
    </row>
    <row r="196">
      <c r="G196" s="36"/>
      <c r="H196" s="36"/>
      <c r="I196" s="36"/>
      <c r="J196" s="38"/>
      <c r="K196" s="38"/>
      <c r="L196" s="38"/>
      <c r="M196" s="38"/>
      <c r="N196" s="38"/>
      <c r="O196" s="38"/>
      <c r="P196" s="38"/>
      <c r="Q196" s="38"/>
      <c r="R196" s="38"/>
      <c r="S196" s="38"/>
      <c r="T196" s="38"/>
      <c r="U196" s="38"/>
      <c r="Z196" s="36"/>
      <c r="AH196" s="36"/>
      <c r="AI196" s="76"/>
    </row>
    <row r="197">
      <c r="G197" s="36"/>
      <c r="H197" s="36"/>
      <c r="I197" s="36"/>
      <c r="J197" s="38"/>
      <c r="K197" s="38"/>
      <c r="L197" s="38"/>
      <c r="M197" s="38"/>
      <c r="N197" s="38"/>
      <c r="O197" s="38"/>
      <c r="P197" s="38"/>
      <c r="Q197" s="38"/>
      <c r="R197" s="38"/>
      <c r="S197" s="38"/>
      <c r="T197" s="38"/>
      <c r="U197" s="38"/>
      <c r="Z197" s="36"/>
      <c r="AH197" s="36"/>
      <c r="AI197" s="76"/>
    </row>
    <row r="198">
      <c r="G198" s="36"/>
      <c r="H198" s="36"/>
      <c r="I198" s="36"/>
      <c r="J198" s="38"/>
      <c r="K198" s="38"/>
      <c r="L198" s="38"/>
      <c r="M198" s="38"/>
      <c r="N198" s="38"/>
      <c r="O198" s="38"/>
      <c r="P198" s="38"/>
      <c r="Q198" s="38"/>
      <c r="R198" s="38"/>
      <c r="S198" s="38"/>
      <c r="T198" s="38"/>
      <c r="U198" s="38"/>
      <c r="Z198" s="36"/>
      <c r="AH198" s="36"/>
      <c r="AI198" s="76"/>
    </row>
    <row r="199">
      <c r="G199" s="36"/>
      <c r="H199" s="36"/>
      <c r="I199" s="36"/>
      <c r="J199" s="38"/>
      <c r="K199" s="38"/>
      <c r="L199" s="38"/>
      <c r="M199" s="38"/>
      <c r="N199" s="38"/>
      <c r="O199" s="38"/>
      <c r="P199" s="38"/>
      <c r="Q199" s="38"/>
      <c r="R199" s="38"/>
      <c r="S199" s="38"/>
      <c r="T199" s="38"/>
      <c r="U199" s="38"/>
      <c r="Z199" s="36"/>
      <c r="AH199" s="36"/>
      <c r="AI199" s="76"/>
    </row>
    <row r="200">
      <c r="G200" s="36"/>
      <c r="H200" s="36"/>
      <c r="I200" s="36"/>
      <c r="J200" s="38"/>
      <c r="K200" s="38"/>
      <c r="L200" s="38"/>
      <c r="M200" s="38"/>
      <c r="N200" s="38"/>
      <c r="O200" s="38"/>
      <c r="P200" s="38"/>
      <c r="Q200" s="38"/>
      <c r="R200" s="38"/>
      <c r="S200" s="38"/>
      <c r="T200" s="38"/>
      <c r="U200" s="38"/>
      <c r="Z200" s="36"/>
      <c r="AH200" s="36"/>
      <c r="AI200" s="76"/>
    </row>
    <row r="201">
      <c r="G201" s="36"/>
      <c r="H201" s="36"/>
      <c r="I201" s="36"/>
      <c r="J201" s="38"/>
      <c r="K201" s="38"/>
      <c r="L201" s="38"/>
      <c r="M201" s="38"/>
      <c r="N201" s="38"/>
      <c r="O201" s="38"/>
      <c r="P201" s="38"/>
      <c r="Q201" s="38"/>
      <c r="R201" s="38"/>
      <c r="S201" s="38"/>
      <c r="T201" s="38"/>
      <c r="U201" s="38"/>
      <c r="Z201" s="36"/>
      <c r="AH201" s="36"/>
      <c r="AI201" s="76"/>
    </row>
    <row r="202">
      <c r="G202" s="36"/>
      <c r="H202" s="36"/>
      <c r="I202" s="36"/>
      <c r="J202" s="38"/>
      <c r="K202" s="38"/>
      <c r="L202" s="38"/>
      <c r="M202" s="38"/>
      <c r="N202" s="38"/>
      <c r="O202" s="38"/>
      <c r="P202" s="38"/>
      <c r="Q202" s="38"/>
      <c r="R202" s="38"/>
      <c r="S202" s="38"/>
      <c r="T202" s="38"/>
      <c r="U202" s="38"/>
      <c r="Z202" s="36"/>
      <c r="AH202" s="36"/>
      <c r="AI202" s="76"/>
    </row>
    <row r="203">
      <c r="G203" s="36"/>
      <c r="H203" s="36"/>
      <c r="I203" s="36"/>
      <c r="J203" s="38"/>
      <c r="K203" s="38"/>
      <c r="L203" s="38"/>
      <c r="M203" s="38"/>
      <c r="N203" s="38"/>
      <c r="O203" s="38"/>
      <c r="P203" s="38"/>
      <c r="Q203" s="38"/>
      <c r="R203" s="38"/>
      <c r="S203" s="38"/>
      <c r="T203" s="38"/>
      <c r="U203" s="38"/>
      <c r="Z203" s="36"/>
      <c r="AH203" s="36"/>
      <c r="AI203" s="76"/>
    </row>
    <row r="204">
      <c r="G204" s="36"/>
      <c r="H204" s="36"/>
      <c r="I204" s="36"/>
      <c r="J204" s="38"/>
      <c r="K204" s="38"/>
      <c r="L204" s="38"/>
      <c r="M204" s="38"/>
      <c r="N204" s="38"/>
      <c r="O204" s="38"/>
      <c r="P204" s="38"/>
      <c r="Q204" s="38"/>
      <c r="R204" s="38"/>
      <c r="S204" s="38"/>
      <c r="T204" s="38"/>
      <c r="U204" s="38"/>
      <c r="Z204" s="36"/>
      <c r="AH204" s="36"/>
      <c r="AI204" s="76"/>
    </row>
    <row r="205">
      <c r="G205" s="36"/>
      <c r="H205" s="36"/>
      <c r="I205" s="36"/>
      <c r="J205" s="38"/>
      <c r="K205" s="38"/>
      <c r="L205" s="38"/>
      <c r="M205" s="38"/>
      <c r="N205" s="38"/>
      <c r="O205" s="38"/>
      <c r="P205" s="38"/>
      <c r="Q205" s="38"/>
      <c r="R205" s="38"/>
      <c r="S205" s="38"/>
      <c r="T205" s="38"/>
      <c r="U205" s="38"/>
      <c r="Z205" s="36"/>
      <c r="AH205" s="36"/>
      <c r="AI205" s="76"/>
    </row>
    <row r="206">
      <c r="G206" s="36"/>
      <c r="H206" s="36"/>
      <c r="I206" s="36"/>
      <c r="J206" s="38"/>
      <c r="K206" s="38"/>
      <c r="L206" s="38"/>
      <c r="M206" s="38"/>
      <c r="N206" s="38"/>
      <c r="O206" s="38"/>
      <c r="P206" s="38"/>
      <c r="Q206" s="38"/>
      <c r="R206" s="38"/>
      <c r="S206" s="38"/>
      <c r="T206" s="38"/>
      <c r="U206" s="38"/>
      <c r="Z206" s="36"/>
      <c r="AH206" s="36"/>
      <c r="AI206" s="76"/>
    </row>
    <row r="207">
      <c r="G207" s="36"/>
      <c r="H207" s="36"/>
      <c r="I207" s="36"/>
      <c r="J207" s="38"/>
      <c r="K207" s="38"/>
      <c r="L207" s="38"/>
      <c r="M207" s="38"/>
      <c r="N207" s="38"/>
      <c r="O207" s="38"/>
      <c r="P207" s="38"/>
      <c r="Q207" s="38"/>
      <c r="R207" s="38"/>
      <c r="S207" s="38"/>
      <c r="T207" s="38"/>
      <c r="U207" s="38"/>
      <c r="Z207" s="36"/>
      <c r="AH207" s="36"/>
      <c r="AI207" s="76"/>
    </row>
    <row r="208">
      <c r="G208" s="36"/>
      <c r="H208" s="36"/>
      <c r="I208" s="36"/>
      <c r="J208" s="38"/>
      <c r="K208" s="38"/>
      <c r="L208" s="38"/>
      <c r="M208" s="38"/>
      <c r="N208" s="38"/>
      <c r="O208" s="38"/>
      <c r="P208" s="38"/>
      <c r="Q208" s="38"/>
      <c r="R208" s="38"/>
      <c r="S208" s="38"/>
      <c r="T208" s="38"/>
      <c r="U208" s="38"/>
      <c r="Z208" s="36"/>
      <c r="AH208" s="36"/>
      <c r="AI208" s="76"/>
    </row>
    <row r="209">
      <c r="G209" s="36"/>
      <c r="H209" s="36"/>
      <c r="I209" s="36"/>
      <c r="J209" s="38"/>
      <c r="K209" s="38"/>
      <c r="L209" s="38"/>
      <c r="M209" s="38"/>
      <c r="N209" s="38"/>
      <c r="O209" s="38"/>
      <c r="P209" s="38"/>
      <c r="Q209" s="38"/>
      <c r="R209" s="38"/>
      <c r="S209" s="38"/>
      <c r="T209" s="38"/>
      <c r="U209" s="38"/>
      <c r="Z209" s="36"/>
      <c r="AH209" s="36"/>
      <c r="AI209" s="76"/>
    </row>
    <row r="210">
      <c r="G210" s="36"/>
      <c r="H210" s="36"/>
      <c r="I210" s="36"/>
      <c r="J210" s="38"/>
      <c r="K210" s="38"/>
      <c r="L210" s="38"/>
      <c r="M210" s="38"/>
      <c r="N210" s="38"/>
      <c r="O210" s="38"/>
      <c r="P210" s="38"/>
      <c r="Q210" s="38"/>
      <c r="R210" s="38"/>
      <c r="S210" s="38"/>
      <c r="T210" s="38"/>
      <c r="U210" s="38"/>
      <c r="Z210" s="36"/>
      <c r="AH210" s="36"/>
      <c r="AI210" s="76"/>
    </row>
    <row r="211">
      <c r="G211" s="36"/>
      <c r="H211" s="36"/>
      <c r="I211" s="36"/>
      <c r="J211" s="38"/>
      <c r="K211" s="38"/>
      <c r="L211" s="38"/>
      <c r="M211" s="38"/>
      <c r="N211" s="38"/>
      <c r="O211" s="38"/>
      <c r="P211" s="38"/>
      <c r="Q211" s="38"/>
      <c r="R211" s="38"/>
      <c r="S211" s="38"/>
      <c r="T211" s="38"/>
      <c r="U211" s="38"/>
      <c r="Z211" s="36"/>
      <c r="AH211" s="36"/>
      <c r="AI211" s="76"/>
    </row>
    <row r="212">
      <c r="G212" s="36"/>
      <c r="H212" s="36"/>
      <c r="I212" s="36"/>
      <c r="J212" s="38"/>
      <c r="K212" s="38"/>
      <c r="L212" s="38"/>
      <c r="M212" s="38"/>
      <c r="N212" s="38"/>
      <c r="O212" s="38"/>
      <c r="P212" s="38"/>
      <c r="Q212" s="38"/>
      <c r="R212" s="38"/>
      <c r="S212" s="38"/>
      <c r="T212" s="38"/>
      <c r="U212" s="38"/>
      <c r="Z212" s="36"/>
      <c r="AH212" s="36"/>
      <c r="AI212" s="76"/>
    </row>
    <row r="213">
      <c r="G213" s="36"/>
      <c r="H213" s="36"/>
      <c r="I213" s="36"/>
      <c r="J213" s="38"/>
      <c r="K213" s="38"/>
      <c r="L213" s="38"/>
      <c r="M213" s="38"/>
      <c r="N213" s="38"/>
      <c r="O213" s="38"/>
      <c r="P213" s="38"/>
      <c r="Q213" s="38"/>
      <c r="R213" s="38"/>
      <c r="S213" s="38"/>
      <c r="T213" s="38"/>
      <c r="U213" s="38"/>
      <c r="Z213" s="36"/>
      <c r="AH213" s="36"/>
      <c r="AI213" s="76"/>
    </row>
    <row r="214">
      <c r="G214" s="36"/>
      <c r="H214" s="36"/>
      <c r="I214" s="36"/>
      <c r="J214" s="38"/>
      <c r="K214" s="38"/>
      <c r="L214" s="38"/>
      <c r="M214" s="38"/>
      <c r="N214" s="38"/>
      <c r="O214" s="38"/>
      <c r="P214" s="38"/>
      <c r="Q214" s="38"/>
      <c r="R214" s="38"/>
      <c r="S214" s="38"/>
      <c r="T214" s="38"/>
      <c r="U214" s="38"/>
      <c r="Z214" s="36"/>
      <c r="AH214" s="36"/>
      <c r="AI214" s="76"/>
    </row>
    <row r="215">
      <c r="G215" s="36"/>
      <c r="H215" s="36"/>
      <c r="I215" s="36"/>
      <c r="J215" s="38"/>
      <c r="K215" s="38"/>
      <c r="L215" s="38"/>
      <c r="M215" s="38"/>
      <c r="N215" s="38"/>
      <c r="O215" s="38"/>
      <c r="P215" s="38"/>
      <c r="Q215" s="38"/>
      <c r="R215" s="38"/>
      <c r="S215" s="38"/>
      <c r="T215" s="38"/>
      <c r="U215" s="38"/>
      <c r="Z215" s="36"/>
      <c r="AH215" s="36"/>
      <c r="AI215" s="76"/>
    </row>
    <row r="216">
      <c r="G216" s="36"/>
      <c r="H216" s="36"/>
      <c r="I216" s="36"/>
      <c r="J216" s="38"/>
      <c r="K216" s="38"/>
      <c r="L216" s="38"/>
      <c r="M216" s="38"/>
      <c r="N216" s="38"/>
      <c r="O216" s="38"/>
      <c r="P216" s="38"/>
      <c r="Q216" s="38"/>
      <c r="R216" s="38"/>
      <c r="S216" s="38"/>
      <c r="T216" s="38"/>
      <c r="U216" s="38"/>
      <c r="Z216" s="36"/>
      <c r="AH216" s="36"/>
      <c r="AI216" s="76"/>
    </row>
    <row r="217">
      <c r="G217" s="36"/>
      <c r="H217" s="36"/>
      <c r="I217" s="36"/>
      <c r="J217" s="38"/>
      <c r="K217" s="38"/>
      <c r="L217" s="38"/>
      <c r="M217" s="38"/>
      <c r="N217" s="38"/>
      <c r="O217" s="38"/>
      <c r="P217" s="38"/>
      <c r="Q217" s="38"/>
      <c r="R217" s="38"/>
      <c r="S217" s="38"/>
      <c r="T217" s="38"/>
      <c r="U217" s="38"/>
      <c r="Z217" s="36"/>
      <c r="AH217" s="36"/>
      <c r="AI217" s="76"/>
    </row>
    <row r="218">
      <c r="G218" s="36"/>
      <c r="H218" s="36"/>
      <c r="I218" s="36"/>
      <c r="J218" s="38"/>
      <c r="K218" s="38"/>
      <c r="L218" s="38"/>
      <c r="M218" s="38"/>
      <c r="N218" s="38"/>
      <c r="O218" s="38"/>
      <c r="P218" s="38"/>
      <c r="Q218" s="38"/>
      <c r="R218" s="38"/>
      <c r="S218" s="38"/>
      <c r="T218" s="38"/>
      <c r="U218" s="38"/>
      <c r="Z218" s="36"/>
      <c r="AH218" s="36"/>
      <c r="AI218" s="76"/>
    </row>
    <row r="219">
      <c r="G219" s="36"/>
      <c r="H219" s="36"/>
      <c r="I219" s="36"/>
      <c r="J219" s="38"/>
      <c r="K219" s="38"/>
      <c r="L219" s="38"/>
      <c r="M219" s="38"/>
      <c r="N219" s="38"/>
      <c r="O219" s="38"/>
      <c r="P219" s="38"/>
      <c r="Q219" s="38"/>
      <c r="R219" s="38"/>
      <c r="S219" s="38"/>
      <c r="T219" s="38"/>
      <c r="U219" s="38"/>
      <c r="Z219" s="36"/>
      <c r="AH219" s="36"/>
      <c r="AI219" s="76"/>
    </row>
    <row r="220">
      <c r="G220" s="36"/>
      <c r="H220" s="36"/>
      <c r="I220" s="36"/>
      <c r="J220" s="38"/>
      <c r="K220" s="38"/>
      <c r="L220" s="38"/>
      <c r="M220" s="38"/>
      <c r="N220" s="38"/>
      <c r="O220" s="38"/>
      <c r="P220" s="38"/>
      <c r="Q220" s="38"/>
      <c r="R220" s="38"/>
      <c r="S220" s="38"/>
      <c r="T220" s="38"/>
      <c r="U220" s="38"/>
      <c r="Z220" s="36"/>
      <c r="AH220" s="36"/>
      <c r="AI220" s="76"/>
    </row>
    <row r="221">
      <c r="G221" s="36"/>
      <c r="H221" s="36"/>
      <c r="I221" s="36"/>
      <c r="J221" s="38"/>
      <c r="K221" s="38"/>
      <c r="L221" s="38"/>
      <c r="M221" s="38"/>
      <c r="N221" s="38"/>
      <c r="O221" s="38"/>
      <c r="P221" s="38"/>
      <c r="Q221" s="38"/>
      <c r="R221" s="38"/>
      <c r="S221" s="38"/>
      <c r="T221" s="38"/>
      <c r="U221" s="38"/>
      <c r="Z221" s="36"/>
      <c r="AH221" s="36"/>
      <c r="AI221" s="76"/>
    </row>
    <row r="222">
      <c r="G222" s="36"/>
      <c r="H222" s="36"/>
      <c r="I222" s="36"/>
      <c r="J222" s="38"/>
      <c r="K222" s="38"/>
      <c r="L222" s="38"/>
      <c r="M222" s="38"/>
      <c r="N222" s="38"/>
      <c r="O222" s="38"/>
      <c r="P222" s="38"/>
      <c r="Q222" s="38"/>
      <c r="R222" s="38"/>
      <c r="S222" s="38"/>
      <c r="T222" s="38"/>
      <c r="U222" s="38"/>
      <c r="Z222" s="36"/>
      <c r="AH222" s="36"/>
      <c r="AI222" s="76"/>
    </row>
    <row r="223">
      <c r="G223" s="36"/>
      <c r="H223" s="36"/>
      <c r="I223" s="36"/>
      <c r="J223" s="38"/>
      <c r="K223" s="38"/>
      <c r="L223" s="38"/>
      <c r="M223" s="38"/>
      <c r="N223" s="38"/>
      <c r="O223" s="38"/>
      <c r="P223" s="38"/>
      <c r="Q223" s="38"/>
      <c r="R223" s="38"/>
      <c r="S223" s="38"/>
      <c r="T223" s="38"/>
      <c r="U223" s="38"/>
      <c r="Z223" s="36"/>
      <c r="AH223" s="36"/>
      <c r="AI223" s="76"/>
    </row>
    <row r="224">
      <c r="G224" s="36"/>
      <c r="H224" s="36"/>
      <c r="I224" s="36"/>
      <c r="J224" s="38"/>
      <c r="K224" s="38"/>
      <c r="L224" s="38"/>
      <c r="M224" s="38"/>
      <c r="N224" s="38"/>
      <c r="O224" s="38"/>
      <c r="P224" s="38"/>
      <c r="Q224" s="38"/>
      <c r="R224" s="38"/>
      <c r="S224" s="38"/>
      <c r="T224" s="38"/>
      <c r="U224" s="38"/>
      <c r="Z224" s="36"/>
      <c r="AH224" s="36"/>
      <c r="AI224" s="76"/>
    </row>
    <row r="225">
      <c r="G225" s="36"/>
      <c r="H225" s="36"/>
      <c r="I225" s="36"/>
      <c r="J225" s="38"/>
      <c r="K225" s="38"/>
      <c r="L225" s="38"/>
      <c r="M225" s="38"/>
      <c r="N225" s="38"/>
      <c r="O225" s="38"/>
      <c r="P225" s="38"/>
      <c r="Q225" s="38"/>
      <c r="R225" s="38"/>
      <c r="S225" s="38"/>
      <c r="T225" s="38"/>
      <c r="U225" s="38"/>
      <c r="Z225" s="36"/>
      <c r="AH225" s="36"/>
      <c r="AI225" s="76"/>
    </row>
    <row r="226">
      <c r="G226" s="36"/>
      <c r="H226" s="36"/>
      <c r="I226" s="36"/>
      <c r="J226" s="38"/>
      <c r="K226" s="38"/>
      <c r="L226" s="38"/>
      <c r="M226" s="38"/>
      <c r="N226" s="38"/>
      <c r="O226" s="38"/>
      <c r="P226" s="38"/>
      <c r="Q226" s="38"/>
      <c r="R226" s="38"/>
      <c r="S226" s="38"/>
      <c r="T226" s="38"/>
      <c r="U226" s="38"/>
      <c r="Z226" s="36"/>
      <c r="AH226" s="36"/>
      <c r="AI226" s="76"/>
    </row>
    <row r="227">
      <c r="G227" s="36"/>
      <c r="H227" s="36"/>
      <c r="I227" s="36"/>
      <c r="J227" s="38"/>
      <c r="K227" s="38"/>
      <c r="L227" s="38"/>
      <c r="M227" s="38"/>
      <c r="N227" s="38"/>
      <c r="O227" s="38"/>
      <c r="P227" s="38"/>
      <c r="Q227" s="38"/>
      <c r="R227" s="38"/>
      <c r="S227" s="38"/>
      <c r="T227" s="38"/>
      <c r="U227" s="38"/>
      <c r="Z227" s="36"/>
      <c r="AH227" s="36"/>
      <c r="AI227" s="76"/>
    </row>
    <row r="228">
      <c r="G228" s="36"/>
      <c r="H228" s="36"/>
      <c r="I228" s="36"/>
      <c r="J228" s="38"/>
      <c r="K228" s="38"/>
      <c r="L228" s="38"/>
      <c r="M228" s="38"/>
      <c r="N228" s="38"/>
      <c r="O228" s="38"/>
      <c r="P228" s="38"/>
      <c r="Q228" s="38"/>
      <c r="R228" s="38"/>
      <c r="S228" s="38"/>
      <c r="T228" s="38"/>
      <c r="U228" s="38"/>
      <c r="Z228" s="36"/>
      <c r="AH228" s="36"/>
      <c r="AI228" s="76"/>
    </row>
    <row r="229">
      <c r="G229" s="36"/>
      <c r="H229" s="36"/>
      <c r="I229" s="36"/>
      <c r="J229" s="38"/>
      <c r="K229" s="38"/>
      <c r="L229" s="38"/>
      <c r="M229" s="38"/>
      <c r="N229" s="38"/>
      <c r="O229" s="38"/>
      <c r="P229" s="38"/>
      <c r="Q229" s="38"/>
      <c r="R229" s="38"/>
      <c r="S229" s="38"/>
      <c r="T229" s="38"/>
      <c r="U229" s="38"/>
      <c r="Z229" s="36"/>
      <c r="AH229" s="36"/>
      <c r="AI229" s="76"/>
    </row>
    <row r="230">
      <c r="G230" s="36"/>
      <c r="H230" s="36"/>
      <c r="I230" s="36"/>
      <c r="J230" s="38"/>
      <c r="K230" s="38"/>
      <c r="L230" s="38"/>
      <c r="M230" s="38"/>
      <c r="N230" s="38"/>
      <c r="O230" s="38"/>
      <c r="P230" s="38"/>
      <c r="Q230" s="38"/>
      <c r="R230" s="38"/>
      <c r="S230" s="38"/>
      <c r="T230" s="38"/>
      <c r="U230" s="38"/>
      <c r="Z230" s="36"/>
      <c r="AH230" s="36"/>
      <c r="AI230" s="76"/>
    </row>
    <row r="231">
      <c r="G231" s="36"/>
      <c r="H231" s="36"/>
      <c r="I231" s="36"/>
      <c r="J231" s="38"/>
      <c r="K231" s="38"/>
      <c r="L231" s="38"/>
      <c r="M231" s="38"/>
      <c r="N231" s="38"/>
      <c r="O231" s="38"/>
      <c r="P231" s="38"/>
      <c r="Q231" s="38"/>
      <c r="R231" s="38"/>
      <c r="S231" s="38"/>
      <c r="T231" s="38"/>
      <c r="U231" s="38"/>
      <c r="Z231" s="36"/>
      <c r="AH231" s="36"/>
      <c r="AI231" s="76"/>
    </row>
    <row r="232">
      <c r="G232" s="36"/>
      <c r="H232" s="36"/>
      <c r="I232" s="36"/>
      <c r="J232" s="38"/>
      <c r="K232" s="38"/>
      <c r="L232" s="38"/>
      <c r="M232" s="38"/>
      <c r="N232" s="38"/>
      <c r="O232" s="38"/>
      <c r="P232" s="38"/>
      <c r="Q232" s="38"/>
      <c r="R232" s="38"/>
      <c r="S232" s="38"/>
      <c r="T232" s="38"/>
      <c r="U232" s="38"/>
      <c r="Z232" s="36"/>
      <c r="AH232" s="36"/>
      <c r="AI232" s="76"/>
    </row>
    <row r="233">
      <c r="G233" s="36"/>
      <c r="H233" s="36"/>
      <c r="I233" s="36"/>
      <c r="J233" s="38"/>
      <c r="K233" s="38"/>
      <c r="L233" s="38"/>
      <c r="M233" s="38"/>
      <c r="N233" s="38"/>
      <c r="O233" s="38"/>
      <c r="P233" s="38"/>
      <c r="Q233" s="38"/>
      <c r="R233" s="38"/>
      <c r="S233" s="38"/>
      <c r="T233" s="38"/>
      <c r="U233" s="38"/>
      <c r="Z233" s="36"/>
      <c r="AH233" s="36"/>
      <c r="AI233" s="76"/>
    </row>
    <row r="234">
      <c r="G234" s="36"/>
      <c r="H234" s="36"/>
      <c r="I234" s="36"/>
      <c r="J234" s="38"/>
      <c r="K234" s="38"/>
      <c r="L234" s="38"/>
      <c r="M234" s="38"/>
      <c r="N234" s="38"/>
      <c r="O234" s="38"/>
      <c r="P234" s="38"/>
      <c r="Q234" s="38"/>
      <c r="R234" s="38"/>
      <c r="S234" s="38"/>
      <c r="T234" s="38"/>
      <c r="U234" s="38"/>
      <c r="Z234" s="36"/>
      <c r="AH234" s="36"/>
      <c r="AI234" s="76"/>
    </row>
    <row r="235">
      <c r="G235" s="36"/>
      <c r="H235" s="36"/>
      <c r="I235" s="36"/>
      <c r="J235" s="38"/>
      <c r="K235" s="38"/>
      <c r="L235" s="38"/>
      <c r="M235" s="38"/>
      <c r="N235" s="38"/>
      <c r="O235" s="38"/>
      <c r="P235" s="38"/>
      <c r="Q235" s="38"/>
      <c r="R235" s="38"/>
      <c r="S235" s="38"/>
      <c r="T235" s="38"/>
      <c r="U235" s="38"/>
      <c r="Z235" s="36"/>
      <c r="AH235" s="36"/>
      <c r="AI235" s="76"/>
    </row>
    <row r="236">
      <c r="G236" s="36"/>
      <c r="H236" s="36"/>
      <c r="I236" s="36"/>
      <c r="J236" s="38"/>
      <c r="K236" s="38"/>
      <c r="L236" s="38"/>
      <c r="M236" s="38"/>
      <c r="N236" s="38"/>
      <c r="O236" s="38"/>
      <c r="P236" s="38"/>
      <c r="Q236" s="38"/>
      <c r="R236" s="38"/>
      <c r="S236" s="38"/>
      <c r="T236" s="38"/>
      <c r="U236" s="38"/>
      <c r="Z236" s="36"/>
      <c r="AH236" s="36"/>
      <c r="AI236" s="76"/>
    </row>
    <row r="237">
      <c r="G237" s="36"/>
      <c r="H237" s="36"/>
      <c r="I237" s="36"/>
      <c r="J237" s="38"/>
      <c r="K237" s="38"/>
      <c r="L237" s="38"/>
      <c r="M237" s="38"/>
      <c r="N237" s="38"/>
      <c r="O237" s="38"/>
      <c r="P237" s="38"/>
      <c r="Q237" s="38"/>
      <c r="R237" s="38"/>
      <c r="S237" s="38"/>
      <c r="T237" s="38"/>
      <c r="U237" s="38"/>
      <c r="Z237" s="36"/>
      <c r="AH237" s="36"/>
      <c r="AI237" s="76"/>
    </row>
    <row r="238">
      <c r="G238" s="36"/>
      <c r="H238" s="36"/>
      <c r="I238" s="36"/>
      <c r="J238" s="38"/>
      <c r="K238" s="38"/>
      <c r="L238" s="38"/>
      <c r="M238" s="38"/>
      <c r="N238" s="38"/>
      <c r="O238" s="38"/>
      <c r="P238" s="38"/>
      <c r="Q238" s="38"/>
      <c r="R238" s="38"/>
      <c r="S238" s="38"/>
      <c r="T238" s="38"/>
      <c r="U238" s="38"/>
      <c r="Z238" s="36"/>
      <c r="AH238" s="36"/>
      <c r="AI238" s="76"/>
    </row>
    <row r="239">
      <c r="G239" s="36"/>
      <c r="H239" s="36"/>
      <c r="I239" s="36"/>
      <c r="J239" s="38"/>
      <c r="K239" s="38"/>
      <c r="L239" s="38"/>
      <c r="M239" s="38"/>
      <c r="N239" s="38"/>
      <c r="O239" s="38"/>
      <c r="P239" s="38"/>
      <c r="Q239" s="38"/>
      <c r="R239" s="38"/>
      <c r="S239" s="38"/>
      <c r="T239" s="38"/>
      <c r="U239" s="38"/>
      <c r="Z239" s="36"/>
      <c r="AH239" s="36"/>
      <c r="AI239" s="76"/>
    </row>
    <row r="240">
      <c r="G240" s="36"/>
      <c r="H240" s="36"/>
      <c r="I240" s="36"/>
      <c r="J240" s="38"/>
      <c r="K240" s="38"/>
      <c r="L240" s="38"/>
      <c r="M240" s="38"/>
      <c r="N240" s="38"/>
      <c r="O240" s="38"/>
      <c r="P240" s="38"/>
      <c r="Q240" s="38"/>
      <c r="R240" s="38"/>
      <c r="S240" s="38"/>
      <c r="T240" s="38"/>
      <c r="U240" s="38"/>
      <c r="Z240" s="36"/>
      <c r="AH240" s="36"/>
      <c r="AI240" s="76"/>
    </row>
    <row r="241">
      <c r="G241" s="36"/>
      <c r="H241" s="36"/>
      <c r="I241" s="36"/>
      <c r="J241" s="38"/>
      <c r="K241" s="38"/>
      <c r="L241" s="38"/>
      <c r="M241" s="38"/>
      <c r="N241" s="38"/>
      <c r="O241" s="38"/>
      <c r="P241" s="38"/>
      <c r="Q241" s="38"/>
      <c r="R241" s="38"/>
      <c r="S241" s="38"/>
      <c r="T241" s="38"/>
      <c r="U241" s="38"/>
      <c r="Z241" s="36"/>
      <c r="AH241" s="36"/>
      <c r="AI241" s="76"/>
    </row>
    <row r="242">
      <c r="G242" s="36"/>
      <c r="H242" s="36"/>
      <c r="I242" s="36"/>
      <c r="J242" s="38"/>
      <c r="K242" s="38"/>
      <c r="L242" s="38"/>
      <c r="M242" s="38"/>
      <c r="N242" s="38"/>
      <c r="O242" s="38"/>
      <c r="P242" s="38"/>
      <c r="Q242" s="38"/>
      <c r="R242" s="38"/>
      <c r="S242" s="38"/>
      <c r="T242" s="38"/>
      <c r="U242" s="38"/>
      <c r="Z242" s="36"/>
      <c r="AH242" s="36"/>
      <c r="AI242" s="76"/>
    </row>
    <row r="243">
      <c r="G243" s="36"/>
      <c r="H243" s="36"/>
      <c r="I243" s="36"/>
      <c r="J243" s="38"/>
      <c r="K243" s="38"/>
      <c r="L243" s="38"/>
      <c r="M243" s="38"/>
      <c r="N243" s="38"/>
      <c r="O243" s="38"/>
      <c r="P243" s="38"/>
      <c r="Q243" s="38"/>
      <c r="R243" s="38"/>
      <c r="S243" s="38"/>
      <c r="T243" s="38"/>
      <c r="U243" s="38"/>
      <c r="Z243" s="36"/>
      <c r="AH243" s="36"/>
      <c r="AI243" s="76"/>
    </row>
    <row r="244">
      <c r="G244" s="36"/>
      <c r="H244" s="36"/>
      <c r="I244" s="36"/>
      <c r="J244" s="38"/>
      <c r="K244" s="38"/>
      <c r="L244" s="38"/>
      <c r="M244" s="38"/>
      <c r="N244" s="38"/>
      <c r="O244" s="38"/>
      <c r="P244" s="38"/>
      <c r="Q244" s="38"/>
      <c r="R244" s="38"/>
      <c r="S244" s="38"/>
      <c r="T244" s="38"/>
      <c r="U244" s="38"/>
      <c r="Z244" s="36"/>
      <c r="AH244" s="36"/>
      <c r="AI244" s="76"/>
    </row>
    <row r="245">
      <c r="G245" s="36"/>
      <c r="H245" s="36"/>
      <c r="I245" s="36"/>
      <c r="J245" s="38"/>
      <c r="K245" s="38"/>
      <c r="L245" s="38"/>
      <c r="M245" s="38"/>
      <c r="N245" s="38"/>
      <c r="O245" s="38"/>
      <c r="P245" s="38"/>
      <c r="Q245" s="38"/>
      <c r="R245" s="38"/>
      <c r="S245" s="38"/>
      <c r="T245" s="38"/>
      <c r="U245" s="38"/>
      <c r="Z245" s="36"/>
      <c r="AH245" s="36"/>
      <c r="AI245" s="76"/>
    </row>
    <row r="246">
      <c r="G246" s="36"/>
      <c r="H246" s="36"/>
      <c r="I246" s="36"/>
      <c r="J246" s="38"/>
      <c r="K246" s="38"/>
      <c r="L246" s="38"/>
      <c r="M246" s="38"/>
      <c r="N246" s="38"/>
      <c r="O246" s="38"/>
      <c r="P246" s="38"/>
      <c r="Q246" s="38"/>
      <c r="R246" s="38"/>
      <c r="S246" s="38"/>
      <c r="T246" s="38"/>
      <c r="U246" s="38"/>
      <c r="Z246" s="36"/>
      <c r="AH246" s="36"/>
      <c r="AI246" s="76"/>
    </row>
    <row r="247">
      <c r="G247" s="36"/>
      <c r="H247" s="36"/>
      <c r="I247" s="36"/>
      <c r="J247" s="38"/>
      <c r="K247" s="38"/>
      <c r="L247" s="38"/>
      <c r="M247" s="38"/>
      <c r="N247" s="38"/>
      <c r="O247" s="38"/>
      <c r="P247" s="38"/>
      <c r="Q247" s="38"/>
      <c r="R247" s="38"/>
      <c r="S247" s="38"/>
      <c r="T247" s="38"/>
      <c r="U247" s="38"/>
      <c r="Z247" s="36"/>
      <c r="AH247" s="36"/>
      <c r="AI247" s="76"/>
    </row>
    <row r="248">
      <c r="G248" s="36"/>
      <c r="H248" s="36"/>
      <c r="I248" s="36"/>
      <c r="J248" s="38"/>
      <c r="K248" s="38"/>
      <c r="L248" s="38"/>
      <c r="M248" s="38"/>
      <c r="N248" s="38"/>
      <c r="O248" s="38"/>
      <c r="P248" s="38"/>
      <c r="Q248" s="38"/>
      <c r="R248" s="38"/>
      <c r="S248" s="38"/>
      <c r="T248" s="38"/>
      <c r="U248" s="38"/>
      <c r="Z248" s="36"/>
      <c r="AH248" s="36"/>
      <c r="AI248" s="76"/>
    </row>
    <row r="249">
      <c r="G249" s="36"/>
      <c r="H249" s="36"/>
      <c r="I249" s="36"/>
      <c r="J249" s="38"/>
      <c r="K249" s="38"/>
      <c r="L249" s="38"/>
      <c r="M249" s="38"/>
      <c r="N249" s="38"/>
      <c r="O249" s="38"/>
      <c r="P249" s="38"/>
      <c r="Q249" s="38"/>
      <c r="R249" s="38"/>
      <c r="S249" s="38"/>
      <c r="T249" s="38"/>
      <c r="U249" s="38"/>
      <c r="Z249" s="36"/>
      <c r="AH249" s="36"/>
      <c r="AI249" s="76"/>
    </row>
    <row r="250">
      <c r="G250" s="36"/>
      <c r="H250" s="36"/>
      <c r="I250" s="36"/>
      <c r="J250" s="38"/>
      <c r="K250" s="38"/>
      <c r="L250" s="38"/>
      <c r="M250" s="38"/>
      <c r="N250" s="38"/>
      <c r="O250" s="38"/>
      <c r="P250" s="38"/>
      <c r="Q250" s="38"/>
      <c r="R250" s="38"/>
      <c r="S250" s="38"/>
      <c r="T250" s="38"/>
      <c r="U250" s="38"/>
      <c r="Z250" s="36"/>
      <c r="AH250" s="36"/>
      <c r="AI250" s="76"/>
    </row>
    <row r="251">
      <c r="G251" s="36"/>
      <c r="H251" s="36"/>
      <c r="I251" s="36"/>
      <c r="J251" s="38"/>
      <c r="K251" s="38"/>
      <c r="L251" s="38"/>
      <c r="M251" s="38"/>
      <c r="N251" s="38"/>
      <c r="O251" s="38"/>
      <c r="P251" s="38"/>
      <c r="Q251" s="38"/>
      <c r="R251" s="38"/>
      <c r="S251" s="38"/>
      <c r="T251" s="38"/>
      <c r="U251" s="38"/>
      <c r="Z251" s="36"/>
      <c r="AH251" s="36"/>
      <c r="AI251" s="76"/>
    </row>
    <row r="252">
      <c r="G252" s="36"/>
      <c r="H252" s="36"/>
      <c r="I252" s="36"/>
      <c r="J252" s="38"/>
      <c r="K252" s="38"/>
      <c r="L252" s="38"/>
      <c r="M252" s="38"/>
      <c r="N252" s="38"/>
      <c r="O252" s="38"/>
      <c r="P252" s="38"/>
      <c r="Q252" s="38"/>
      <c r="R252" s="38"/>
      <c r="S252" s="38"/>
      <c r="T252" s="38"/>
      <c r="U252" s="38"/>
      <c r="Z252" s="36"/>
      <c r="AH252" s="36"/>
      <c r="AI252" s="76"/>
    </row>
    <row r="253">
      <c r="G253" s="36"/>
      <c r="H253" s="36"/>
      <c r="I253" s="36"/>
      <c r="J253" s="38"/>
      <c r="K253" s="38"/>
      <c r="L253" s="38"/>
      <c r="M253" s="38"/>
      <c r="N253" s="38"/>
      <c r="O253" s="38"/>
      <c r="P253" s="38"/>
      <c r="Q253" s="38"/>
      <c r="R253" s="38"/>
      <c r="S253" s="38"/>
      <c r="T253" s="38"/>
      <c r="U253" s="38"/>
      <c r="Z253" s="36"/>
      <c r="AH253" s="36"/>
      <c r="AI253" s="76"/>
    </row>
    <row r="254">
      <c r="G254" s="36"/>
      <c r="H254" s="36"/>
      <c r="I254" s="36"/>
      <c r="J254" s="38"/>
      <c r="K254" s="38"/>
      <c r="L254" s="38"/>
      <c r="M254" s="38"/>
      <c r="N254" s="38"/>
      <c r="O254" s="38"/>
      <c r="P254" s="38"/>
      <c r="Q254" s="38"/>
      <c r="R254" s="38"/>
      <c r="S254" s="38"/>
      <c r="T254" s="38"/>
      <c r="U254" s="38"/>
      <c r="Z254" s="36"/>
      <c r="AH254" s="36"/>
      <c r="AI254" s="76"/>
    </row>
    <row r="255">
      <c r="G255" s="36"/>
      <c r="H255" s="36"/>
      <c r="I255" s="36"/>
      <c r="J255" s="38"/>
      <c r="K255" s="38"/>
      <c r="L255" s="38"/>
      <c r="M255" s="38"/>
      <c r="N255" s="38"/>
      <c r="O255" s="38"/>
      <c r="P255" s="38"/>
      <c r="Q255" s="38"/>
      <c r="R255" s="38"/>
      <c r="S255" s="38"/>
      <c r="T255" s="38"/>
      <c r="U255" s="38"/>
      <c r="Z255" s="36"/>
      <c r="AH255" s="36"/>
      <c r="AI255" s="76"/>
    </row>
    <row r="256">
      <c r="G256" s="36"/>
      <c r="H256" s="36"/>
      <c r="I256" s="36"/>
      <c r="J256" s="38"/>
      <c r="K256" s="38"/>
      <c r="L256" s="38"/>
      <c r="M256" s="38"/>
      <c r="N256" s="38"/>
      <c r="O256" s="38"/>
      <c r="P256" s="38"/>
      <c r="Q256" s="38"/>
      <c r="R256" s="38"/>
      <c r="S256" s="38"/>
      <c r="T256" s="38"/>
      <c r="U256" s="38"/>
      <c r="Z256" s="36"/>
      <c r="AH256" s="36"/>
      <c r="AI256" s="76"/>
    </row>
    <row r="257">
      <c r="G257" s="36"/>
      <c r="H257" s="36"/>
      <c r="I257" s="36"/>
      <c r="J257" s="38"/>
      <c r="K257" s="38"/>
      <c r="L257" s="38"/>
      <c r="M257" s="38"/>
      <c r="N257" s="38"/>
      <c r="O257" s="38"/>
      <c r="P257" s="38"/>
      <c r="Q257" s="38"/>
      <c r="R257" s="38"/>
      <c r="S257" s="38"/>
      <c r="T257" s="38"/>
      <c r="U257" s="38"/>
      <c r="Z257" s="36"/>
      <c r="AH257" s="36"/>
      <c r="AI257" s="76"/>
    </row>
    <row r="258">
      <c r="G258" s="36"/>
      <c r="H258" s="36"/>
      <c r="I258" s="36"/>
      <c r="J258" s="38"/>
      <c r="K258" s="38"/>
      <c r="L258" s="38"/>
      <c r="M258" s="38"/>
      <c r="N258" s="38"/>
      <c r="O258" s="38"/>
      <c r="P258" s="38"/>
      <c r="Q258" s="38"/>
      <c r="R258" s="38"/>
      <c r="S258" s="38"/>
      <c r="T258" s="38"/>
      <c r="U258" s="38"/>
      <c r="Z258" s="36"/>
      <c r="AH258" s="36"/>
      <c r="AI258" s="76"/>
    </row>
    <row r="259">
      <c r="G259" s="36"/>
      <c r="H259" s="36"/>
      <c r="I259" s="36"/>
      <c r="J259" s="38"/>
      <c r="K259" s="38"/>
      <c r="L259" s="38"/>
      <c r="M259" s="38"/>
      <c r="N259" s="38"/>
      <c r="O259" s="38"/>
      <c r="P259" s="38"/>
      <c r="Q259" s="38"/>
      <c r="R259" s="38"/>
      <c r="S259" s="38"/>
      <c r="T259" s="38"/>
      <c r="U259" s="38"/>
      <c r="Z259" s="36"/>
      <c r="AH259" s="36"/>
      <c r="AI259" s="76"/>
    </row>
    <row r="260">
      <c r="G260" s="36"/>
      <c r="H260" s="36"/>
      <c r="I260" s="36"/>
      <c r="J260" s="38"/>
      <c r="K260" s="38"/>
      <c r="L260" s="38"/>
      <c r="M260" s="38"/>
      <c r="N260" s="38"/>
      <c r="O260" s="38"/>
      <c r="P260" s="38"/>
      <c r="Q260" s="38"/>
      <c r="R260" s="38"/>
      <c r="S260" s="38"/>
      <c r="T260" s="38"/>
      <c r="U260" s="38"/>
      <c r="Z260" s="36"/>
      <c r="AH260" s="36"/>
      <c r="AI260" s="76"/>
    </row>
    <row r="261">
      <c r="G261" s="36"/>
      <c r="H261" s="36"/>
      <c r="I261" s="36"/>
      <c r="J261" s="38"/>
      <c r="K261" s="38"/>
      <c r="L261" s="38"/>
      <c r="M261" s="38"/>
      <c r="N261" s="38"/>
      <c r="O261" s="38"/>
      <c r="P261" s="38"/>
      <c r="Q261" s="38"/>
      <c r="R261" s="38"/>
      <c r="S261" s="38"/>
      <c r="T261" s="38"/>
      <c r="U261" s="38"/>
      <c r="Z261" s="36"/>
      <c r="AH261" s="36"/>
      <c r="AI261" s="76"/>
    </row>
    <row r="262">
      <c r="G262" s="36"/>
      <c r="H262" s="36"/>
      <c r="I262" s="36"/>
      <c r="J262" s="38"/>
      <c r="K262" s="38"/>
      <c r="L262" s="38"/>
      <c r="M262" s="38"/>
      <c r="N262" s="38"/>
      <c r="O262" s="38"/>
      <c r="P262" s="38"/>
      <c r="Q262" s="38"/>
      <c r="R262" s="38"/>
      <c r="S262" s="38"/>
      <c r="T262" s="38"/>
      <c r="U262" s="38"/>
      <c r="Z262" s="36"/>
      <c r="AH262" s="36"/>
      <c r="AI262" s="76"/>
    </row>
    <row r="263">
      <c r="G263" s="36"/>
      <c r="H263" s="36"/>
      <c r="I263" s="36"/>
      <c r="J263" s="38"/>
      <c r="K263" s="38"/>
      <c r="L263" s="38"/>
      <c r="M263" s="38"/>
      <c r="N263" s="38"/>
      <c r="O263" s="38"/>
      <c r="P263" s="38"/>
      <c r="Q263" s="38"/>
      <c r="R263" s="38"/>
      <c r="S263" s="38"/>
      <c r="T263" s="38"/>
      <c r="U263" s="38"/>
      <c r="Z263" s="36"/>
      <c r="AH263" s="36"/>
      <c r="AI263" s="76"/>
    </row>
    <row r="264">
      <c r="G264" s="36"/>
      <c r="H264" s="36"/>
      <c r="I264" s="36"/>
      <c r="J264" s="38"/>
      <c r="K264" s="38"/>
      <c r="L264" s="38"/>
      <c r="M264" s="38"/>
      <c r="N264" s="38"/>
      <c r="O264" s="38"/>
      <c r="P264" s="38"/>
      <c r="Q264" s="38"/>
      <c r="R264" s="38"/>
      <c r="S264" s="38"/>
      <c r="T264" s="38"/>
      <c r="U264" s="38"/>
      <c r="Z264" s="36"/>
      <c r="AH264" s="36"/>
      <c r="AI264" s="76"/>
    </row>
    <row r="265">
      <c r="G265" s="36"/>
      <c r="H265" s="36"/>
      <c r="I265" s="36"/>
      <c r="J265" s="38"/>
      <c r="K265" s="38"/>
      <c r="L265" s="38"/>
      <c r="M265" s="38"/>
      <c r="N265" s="38"/>
      <c r="O265" s="38"/>
      <c r="P265" s="38"/>
      <c r="Q265" s="38"/>
      <c r="R265" s="38"/>
      <c r="S265" s="38"/>
      <c r="T265" s="38"/>
      <c r="U265" s="38"/>
      <c r="Z265" s="36"/>
      <c r="AH265" s="36"/>
      <c r="AI265" s="76"/>
    </row>
    <row r="266">
      <c r="G266" s="36"/>
      <c r="H266" s="36"/>
      <c r="I266" s="36"/>
      <c r="J266" s="38"/>
      <c r="K266" s="38"/>
      <c r="L266" s="38"/>
      <c r="M266" s="38"/>
      <c r="N266" s="38"/>
      <c r="O266" s="38"/>
      <c r="P266" s="38"/>
      <c r="Q266" s="38"/>
      <c r="R266" s="38"/>
      <c r="S266" s="38"/>
      <c r="T266" s="38"/>
      <c r="U266" s="38"/>
      <c r="Z266" s="36"/>
      <c r="AH266" s="36"/>
      <c r="AI266" s="76"/>
    </row>
    <row r="267">
      <c r="G267" s="36"/>
      <c r="H267" s="36"/>
      <c r="I267" s="36"/>
      <c r="J267" s="38"/>
      <c r="K267" s="38"/>
      <c r="L267" s="38"/>
      <c r="M267" s="38"/>
      <c r="N267" s="38"/>
      <c r="O267" s="38"/>
      <c r="P267" s="38"/>
      <c r="Q267" s="38"/>
      <c r="R267" s="38"/>
      <c r="S267" s="38"/>
      <c r="T267" s="38"/>
      <c r="U267" s="38"/>
      <c r="Z267" s="36"/>
      <c r="AH267" s="36"/>
      <c r="AI267" s="76"/>
    </row>
    <row r="268">
      <c r="G268" s="36"/>
      <c r="H268" s="36"/>
      <c r="I268" s="36"/>
      <c r="J268" s="38"/>
      <c r="K268" s="38"/>
      <c r="L268" s="38"/>
      <c r="M268" s="38"/>
      <c r="N268" s="38"/>
      <c r="O268" s="38"/>
      <c r="P268" s="38"/>
      <c r="Q268" s="38"/>
      <c r="R268" s="38"/>
      <c r="S268" s="38"/>
      <c r="T268" s="38"/>
      <c r="U268" s="38"/>
      <c r="Z268" s="36"/>
      <c r="AH268" s="36"/>
      <c r="AI268" s="76"/>
    </row>
    <row r="269">
      <c r="G269" s="36"/>
      <c r="H269" s="36"/>
      <c r="I269" s="36"/>
      <c r="J269" s="38"/>
      <c r="K269" s="38"/>
      <c r="L269" s="38"/>
      <c r="M269" s="38"/>
      <c r="N269" s="38"/>
      <c r="O269" s="38"/>
      <c r="P269" s="38"/>
      <c r="Q269" s="38"/>
      <c r="R269" s="38"/>
      <c r="S269" s="38"/>
      <c r="T269" s="38"/>
      <c r="U269" s="38"/>
      <c r="Z269" s="36"/>
      <c r="AH269" s="36"/>
      <c r="AI269" s="76"/>
    </row>
    <row r="270">
      <c r="G270" s="36"/>
      <c r="H270" s="36"/>
      <c r="I270" s="36"/>
      <c r="J270" s="38"/>
      <c r="K270" s="38"/>
      <c r="L270" s="38"/>
      <c r="M270" s="38"/>
      <c r="N270" s="38"/>
      <c r="O270" s="38"/>
      <c r="P270" s="38"/>
      <c r="Q270" s="38"/>
      <c r="R270" s="38"/>
      <c r="S270" s="38"/>
      <c r="T270" s="38"/>
      <c r="U270" s="38"/>
      <c r="Z270" s="36"/>
      <c r="AH270" s="36"/>
      <c r="AI270" s="76"/>
    </row>
    <row r="271">
      <c r="G271" s="36"/>
      <c r="H271" s="36"/>
      <c r="I271" s="36"/>
      <c r="J271" s="38"/>
      <c r="K271" s="38"/>
      <c r="L271" s="38"/>
      <c r="M271" s="38"/>
      <c r="N271" s="38"/>
      <c r="O271" s="38"/>
      <c r="P271" s="38"/>
      <c r="Q271" s="38"/>
      <c r="R271" s="38"/>
      <c r="S271" s="38"/>
      <c r="T271" s="38"/>
      <c r="U271" s="38"/>
      <c r="Z271" s="36"/>
      <c r="AH271" s="36"/>
      <c r="AI271" s="76"/>
    </row>
    <row r="272">
      <c r="G272" s="36"/>
      <c r="H272" s="36"/>
      <c r="I272" s="36"/>
      <c r="J272" s="38"/>
      <c r="K272" s="38"/>
      <c r="L272" s="38"/>
      <c r="M272" s="38"/>
      <c r="N272" s="38"/>
      <c r="O272" s="38"/>
      <c r="P272" s="38"/>
      <c r="Q272" s="38"/>
      <c r="R272" s="38"/>
      <c r="S272" s="38"/>
      <c r="T272" s="38"/>
      <c r="U272" s="38"/>
      <c r="Z272" s="36"/>
      <c r="AH272" s="36"/>
      <c r="AI272" s="76"/>
    </row>
    <row r="273">
      <c r="G273" s="36"/>
      <c r="H273" s="36"/>
      <c r="I273" s="36"/>
      <c r="J273" s="38"/>
      <c r="K273" s="38"/>
      <c r="L273" s="38"/>
      <c r="M273" s="38"/>
      <c r="N273" s="38"/>
      <c r="O273" s="38"/>
      <c r="P273" s="38"/>
      <c r="Q273" s="38"/>
      <c r="R273" s="38"/>
      <c r="S273" s="38"/>
      <c r="T273" s="38"/>
      <c r="U273" s="38"/>
      <c r="Z273" s="36"/>
      <c r="AH273" s="36"/>
      <c r="AI273" s="76"/>
    </row>
    <row r="274">
      <c r="G274" s="36"/>
      <c r="H274" s="36"/>
      <c r="I274" s="36"/>
      <c r="J274" s="38"/>
      <c r="K274" s="38"/>
      <c r="L274" s="38"/>
      <c r="M274" s="38"/>
      <c r="N274" s="38"/>
      <c r="O274" s="38"/>
      <c r="P274" s="38"/>
      <c r="Q274" s="38"/>
      <c r="R274" s="38"/>
      <c r="S274" s="38"/>
      <c r="T274" s="38"/>
      <c r="U274" s="38"/>
      <c r="Z274" s="36"/>
      <c r="AH274" s="36"/>
      <c r="AI274" s="76"/>
    </row>
    <row r="275">
      <c r="G275" s="36"/>
      <c r="H275" s="36"/>
      <c r="I275" s="36"/>
      <c r="J275" s="38"/>
      <c r="K275" s="38"/>
      <c r="L275" s="38"/>
      <c r="M275" s="38"/>
      <c r="N275" s="38"/>
      <c r="O275" s="38"/>
      <c r="P275" s="38"/>
      <c r="Q275" s="38"/>
      <c r="R275" s="38"/>
      <c r="S275" s="38"/>
      <c r="T275" s="38"/>
      <c r="U275" s="38"/>
      <c r="Z275" s="36"/>
      <c r="AH275" s="36"/>
      <c r="AI275" s="76"/>
    </row>
    <row r="276">
      <c r="G276" s="36"/>
      <c r="H276" s="36"/>
      <c r="I276" s="36"/>
      <c r="J276" s="38"/>
      <c r="K276" s="38"/>
      <c r="L276" s="38"/>
      <c r="M276" s="38"/>
      <c r="N276" s="38"/>
      <c r="O276" s="38"/>
      <c r="P276" s="38"/>
      <c r="Q276" s="38"/>
      <c r="R276" s="38"/>
      <c r="S276" s="38"/>
      <c r="T276" s="38"/>
      <c r="U276" s="38"/>
      <c r="Z276" s="36"/>
      <c r="AH276" s="36"/>
      <c r="AI276" s="76"/>
    </row>
    <row r="277">
      <c r="G277" s="36"/>
      <c r="H277" s="36"/>
      <c r="I277" s="36"/>
      <c r="J277" s="38"/>
      <c r="K277" s="38"/>
      <c r="L277" s="38"/>
      <c r="M277" s="38"/>
      <c r="N277" s="38"/>
      <c r="O277" s="38"/>
      <c r="P277" s="38"/>
      <c r="Q277" s="38"/>
      <c r="R277" s="38"/>
      <c r="S277" s="38"/>
      <c r="T277" s="38"/>
      <c r="U277" s="38"/>
      <c r="Z277" s="36"/>
      <c r="AH277" s="36"/>
      <c r="AI277" s="76"/>
    </row>
    <row r="278">
      <c r="G278" s="36"/>
      <c r="H278" s="36"/>
      <c r="I278" s="36"/>
      <c r="J278" s="38"/>
      <c r="K278" s="38"/>
      <c r="L278" s="38"/>
      <c r="M278" s="38"/>
      <c r="N278" s="38"/>
      <c r="O278" s="38"/>
      <c r="P278" s="38"/>
      <c r="Q278" s="38"/>
      <c r="R278" s="38"/>
      <c r="S278" s="38"/>
      <c r="T278" s="38"/>
      <c r="U278" s="38"/>
      <c r="Z278" s="36"/>
      <c r="AH278" s="36"/>
      <c r="AI278" s="76"/>
    </row>
    <row r="279">
      <c r="G279" s="36"/>
      <c r="H279" s="36"/>
      <c r="I279" s="36"/>
      <c r="J279" s="38"/>
      <c r="K279" s="38"/>
      <c r="L279" s="38"/>
      <c r="M279" s="38"/>
      <c r="N279" s="38"/>
      <c r="O279" s="38"/>
      <c r="P279" s="38"/>
      <c r="Q279" s="38"/>
      <c r="R279" s="38"/>
      <c r="S279" s="38"/>
      <c r="T279" s="38"/>
      <c r="U279" s="38"/>
      <c r="Z279" s="36"/>
      <c r="AH279" s="36"/>
      <c r="AI279" s="76"/>
    </row>
    <row r="280">
      <c r="G280" s="36"/>
      <c r="H280" s="36"/>
      <c r="I280" s="36"/>
      <c r="J280" s="38"/>
      <c r="K280" s="38"/>
      <c r="L280" s="38"/>
      <c r="M280" s="38"/>
      <c r="N280" s="38"/>
      <c r="O280" s="38"/>
      <c r="P280" s="38"/>
      <c r="Q280" s="38"/>
      <c r="R280" s="38"/>
      <c r="S280" s="38"/>
      <c r="T280" s="38"/>
      <c r="U280" s="38"/>
      <c r="Z280" s="36"/>
      <c r="AH280" s="36"/>
      <c r="AI280" s="76"/>
    </row>
    <row r="281">
      <c r="G281" s="36"/>
      <c r="H281" s="36"/>
      <c r="I281" s="36"/>
      <c r="J281" s="38"/>
      <c r="K281" s="38"/>
      <c r="L281" s="38"/>
      <c r="M281" s="38"/>
      <c r="N281" s="38"/>
      <c r="O281" s="38"/>
      <c r="P281" s="38"/>
      <c r="Q281" s="38"/>
      <c r="R281" s="38"/>
      <c r="S281" s="38"/>
      <c r="T281" s="38"/>
      <c r="U281" s="38"/>
      <c r="Z281" s="36"/>
      <c r="AH281" s="36"/>
      <c r="AI281" s="76"/>
    </row>
    <row r="282">
      <c r="G282" s="36"/>
      <c r="H282" s="36"/>
      <c r="I282" s="36"/>
      <c r="J282" s="38"/>
      <c r="K282" s="38"/>
      <c r="L282" s="38"/>
      <c r="M282" s="38"/>
      <c r="N282" s="38"/>
      <c r="O282" s="38"/>
      <c r="P282" s="38"/>
      <c r="Q282" s="38"/>
      <c r="R282" s="38"/>
      <c r="S282" s="38"/>
      <c r="T282" s="38"/>
      <c r="U282" s="38"/>
      <c r="Z282" s="36"/>
      <c r="AH282" s="36"/>
      <c r="AI282" s="76"/>
    </row>
    <row r="283">
      <c r="G283" s="36"/>
      <c r="H283" s="36"/>
      <c r="I283" s="36"/>
      <c r="J283" s="38"/>
      <c r="K283" s="38"/>
      <c r="L283" s="38"/>
      <c r="M283" s="38"/>
      <c r="N283" s="38"/>
      <c r="O283" s="38"/>
      <c r="P283" s="38"/>
      <c r="Q283" s="38"/>
      <c r="R283" s="38"/>
      <c r="S283" s="38"/>
      <c r="T283" s="38"/>
      <c r="U283" s="38"/>
      <c r="Z283" s="36"/>
      <c r="AH283" s="36"/>
      <c r="AI283" s="76"/>
    </row>
    <row r="284">
      <c r="G284" s="36"/>
      <c r="H284" s="36"/>
      <c r="I284" s="36"/>
      <c r="J284" s="38"/>
      <c r="K284" s="38"/>
      <c r="L284" s="38"/>
      <c r="M284" s="38"/>
      <c r="N284" s="38"/>
      <c r="O284" s="38"/>
      <c r="P284" s="38"/>
      <c r="Q284" s="38"/>
      <c r="R284" s="38"/>
      <c r="S284" s="38"/>
      <c r="T284" s="38"/>
      <c r="U284" s="38"/>
      <c r="Z284" s="36"/>
      <c r="AH284" s="36"/>
      <c r="AI284" s="76"/>
    </row>
    <row r="285">
      <c r="G285" s="36"/>
      <c r="H285" s="36"/>
      <c r="I285" s="36"/>
      <c r="J285" s="38"/>
      <c r="K285" s="38"/>
      <c r="L285" s="38"/>
      <c r="M285" s="38"/>
      <c r="N285" s="38"/>
      <c r="O285" s="38"/>
      <c r="P285" s="38"/>
      <c r="Q285" s="38"/>
      <c r="R285" s="38"/>
      <c r="S285" s="38"/>
      <c r="T285" s="38"/>
      <c r="U285" s="38"/>
      <c r="Z285" s="36"/>
      <c r="AH285" s="36"/>
      <c r="AI285" s="76"/>
    </row>
    <row r="286">
      <c r="G286" s="36"/>
      <c r="H286" s="36"/>
      <c r="I286" s="36"/>
      <c r="J286" s="38"/>
      <c r="K286" s="38"/>
      <c r="L286" s="38"/>
      <c r="M286" s="38"/>
      <c r="N286" s="38"/>
      <c r="O286" s="38"/>
      <c r="P286" s="38"/>
      <c r="Q286" s="38"/>
      <c r="R286" s="38"/>
      <c r="S286" s="38"/>
      <c r="T286" s="38"/>
      <c r="U286" s="38"/>
      <c r="Z286" s="36"/>
      <c r="AH286" s="36"/>
      <c r="AI286" s="76"/>
    </row>
    <row r="287">
      <c r="G287" s="36"/>
      <c r="H287" s="36"/>
      <c r="I287" s="36"/>
      <c r="J287" s="38"/>
      <c r="K287" s="38"/>
      <c r="L287" s="38"/>
      <c r="M287" s="38"/>
      <c r="N287" s="38"/>
      <c r="O287" s="38"/>
      <c r="P287" s="38"/>
      <c r="Q287" s="38"/>
      <c r="R287" s="38"/>
      <c r="S287" s="38"/>
      <c r="T287" s="38"/>
      <c r="U287" s="38"/>
      <c r="Z287" s="36"/>
      <c r="AH287" s="36"/>
      <c r="AI287" s="76"/>
    </row>
    <row r="288">
      <c r="G288" s="36"/>
      <c r="H288" s="36"/>
      <c r="I288" s="36"/>
      <c r="J288" s="38"/>
      <c r="K288" s="38"/>
      <c r="L288" s="38"/>
      <c r="M288" s="38"/>
      <c r="N288" s="38"/>
      <c r="O288" s="38"/>
      <c r="P288" s="38"/>
      <c r="Q288" s="38"/>
      <c r="R288" s="38"/>
      <c r="S288" s="38"/>
      <c r="T288" s="38"/>
      <c r="U288" s="38"/>
      <c r="Z288" s="36"/>
      <c r="AH288" s="36"/>
      <c r="AI288" s="76"/>
    </row>
    <row r="289">
      <c r="G289" s="36"/>
      <c r="H289" s="36"/>
      <c r="I289" s="36"/>
      <c r="J289" s="38"/>
      <c r="K289" s="38"/>
      <c r="L289" s="38"/>
      <c r="M289" s="38"/>
      <c r="N289" s="38"/>
      <c r="O289" s="38"/>
      <c r="P289" s="38"/>
      <c r="Q289" s="38"/>
      <c r="R289" s="38"/>
      <c r="S289" s="38"/>
      <c r="T289" s="38"/>
      <c r="U289" s="38"/>
      <c r="Z289" s="36"/>
      <c r="AH289" s="36"/>
      <c r="AI289" s="76"/>
    </row>
    <row r="290">
      <c r="G290" s="36"/>
      <c r="H290" s="36"/>
      <c r="I290" s="36"/>
      <c r="J290" s="38"/>
      <c r="K290" s="38"/>
      <c r="L290" s="38"/>
      <c r="M290" s="38"/>
      <c r="N290" s="38"/>
      <c r="O290" s="38"/>
      <c r="P290" s="38"/>
      <c r="Q290" s="38"/>
      <c r="R290" s="38"/>
      <c r="S290" s="38"/>
      <c r="T290" s="38"/>
      <c r="U290" s="38"/>
      <c r="Z290" s="36"/>
      <c r="AH290" s="36"/>
      <c r="AI290" s="76"/>
    </row>
    <row r="291">
      <c r="G291" s="36"/>
      <c r="H291" s="36"/>
      <c r="I291" s="36"/>
      <c r="J291" s="38"/>
      <c r="K291" s="38"/>
      <c r="L291" s="38"/>
      <c r="M291" s="38"/>
      <c r="N291" s="38"/>
      <c r="O291" s="38"/>
      <c r="P291" s="38"/>
      <c r="Q291" s="38"/>
      <c r="R291" s="38"/>
      <c r="S291" s="38"/>
      <c r="T291" s="38"/>
      <c r="U291" s="38"/>
      <c r="Z291" s="36"/>
      <c r="AH291" s="36"/>
      <c r="AI291" s="76"/>
    </row>
    <row r="292">
      <c r="G292" s="36"/>
      <c r="H292" s="36"/>
      <c r="I292" s="36"/>
      <c r="J292" s="38"/>
      <c r="K292" s="38"/>
      <c r="L292" s="38"/>
      <c r="M292" s="38"/>
      <c r="N292" s="38"/>
      <c r="O292" s="38"/>
      <c r="P292" s="38"/>
      <c r="Q292" s="38"/>
      <c r="R292" s="38"/>
      <c r="S292" s="38"/>
      <c r="T292" s="38"/>
      <c r="U292" s="38"/>
      <c r="Z292" s="36"/>
      <c r="AH292" s="36"/>
      <c r="AI292" s="76"/>
    </row>
    <row r="293">
      <c r="G293" s="36"/>
      <c r="H293" s="36"/>
      <c r="I293" s="36"/>
      <c r="J293" s="38"/>
      <c r="K293" s="38"/>
      <c r="L293" s="38"/>
      <c r="M293" s="38"/>
      <c r="N293" s="38"/>
      <c r="O293" s="38"/>
      <c r="P293" s="38"/>
      <c r="Q293" s="38"/>
      <c r="R293" s="38"/>
      <c r="S293" s="38"/>
      <c r="T293" s="38"/>
      <c r="U293" s="38"/>
      <c r="Z293" s="36"/>
      <c r="AH293" s="36"/>
      <c r="AI293" s="76"/>
    </row>
    <row r="294">
      <c r="G294" s="36"/>
      <c r="H294" s="36"/>
      <c r="I294" s="36"/>
      <c r="J294" s="38"/>
      <c r="K294" s="38"/>
      <c r="L294" s="38"/>
      <c r="M294" s="38"/>
      <c r="N294" s="38"/>
      <c r="O294" s="38"/>
      <c r="P294" s="38"/>
      <c r="Q294" s="38"/>
      <c r="R294" s="38"/>
      <c r="S294" s="38"/>
      <c r="T294" s="38"/>
      <c r="U294" s="38"/>
      <c r="Z294" s="36"/>
      <c r="AH294" s="36"/>
      <c r="AI294" s="76"/>
    </row>
    <row r="295">
      <c r="G295" s="36"/>
      <c r="H295" s="36"/>
      <c r="I295" s="36"/>
      <c r="J295" s="38"/>
      <c r="K295" s="38"/>
      <c r="L295" s="38"/>
      <c r="M295" s="38"/>
      <c r="N295" s="38"/>
      <c r="O295" s="38"/>
      <c r="P295" s="38"/>
      <c r="Q295" s="38"/>
      <c r="R295" s="38"/>
      <c r="S295" s="38"/>
      <c r="T295" s="38"/>
      <c r="U295" s="38"/>
      <c r="Z295" s="36"/>
      <c r="AH295" s="36"/>
      <c r="AI295" s="76"/>
    </row>
    <row r="296">
      <c r="G296" s="36"/>
      <c r="H296" s="36"/>
      <c r="I296" s="36"/>
      <c r="J296" s="38"/>
      <c r="K296" s="38"/>
      <c r="L296" s="38"/>
      <c r="M296" s="38"/>
      <c r="N296" s="38"/>
      <c r="O296" s="38"/>
      <c r="P296" s="38"/>
      <c r="Q296" s="38"/>
      <c r="R296" s="38"/>
      <c r="S296" s="38"/>
      <c r="T296" s="38"/>
      <c r="U296" s="38"/>
      <c r="Z296" s="36"/>
      <c r="AH296" s="36"/>
      <c r="AI296" s="76"/>
    </row>
    <row r="297">
      <c r="G297" s="36"/>
      <c r="H297" s="36"/>
      <c r="I297" s="36"/>
      <c r="J297" s="38"/>
      <c r="K297" s="38"/>
      <c r="L297" s="38"/>
      <c r="M297" s="38"/>
      <c r="N297" s="38"/>
      <c r="O297" s="38"/>
      <c r="P297" s="38"/>
      <c r="Q297" s="38"/>
      <c r="R297" s="38"/>
      <c r="S297" s="38"/>
      <c r="T297" s="38"/>
      <c r="U297" s="38"/>
      <c r="Z297" s="36"/>
      <c r="AH297" s="36"/>
      <c r="AI297" s="76"/>
    </row>
    <row r="298">
      <c r="G298" s="36"/>
      <c r="H298" s="36"/>
      <c r="I298" s="36"/>
      <c r="J298" s="38"/>
      <c r="K298" s="38"/>
      <c r="L298" s="38"/>
      <c r="M298" s="38"/>
      <c r="N298" s="38"/>
      <c r="O298" s="38"/>
      <c r="P298" s="38"/>
      <c r="Q298" s="38"/>
      <c r="R298" s="38"/>
      <c r="S298" s="38"/>
      <c r="T298" s="38"/>
      <c r="U298" s="38"/>
      <c r="Z298" s="36"/>
      <c r="AH298" s="36"/>
      <c r="AI298" s="76"/>
    </row>
    <row r="299">
      <c r="G299" s="36"/>
      <c r="H299" s="36"/>
      <c r="I299" s="36"/>
      <c r="J299" s="38"/>
      <c r="K299" s="38"/>
      <c r="L299" s="38"/>
      <c r="M299" s="38"/>
      <c r="N299" s="38"/>
      <c r="O299" s="38"/>
      <c r="P299" s="38"/>
      <c r="Q299" s="38"/>
      <c r="R299" s="38"/>
      <c r="S299" s="38"/>
      <c r="T299" s="38"/>
      <c r="U299" s="38"/>
      <c r="Z299" s="36"/>
      <c r="AH299" s="36"/>
      <c r="AI299" s="76"/>
    </row>
    <row r="300">
      <c r="G300" s="36"/>
      <c r="H300" s="36"/>
      <c r="I300" s="36"/>
      <c r="J300" s="38"/>
      <c r="K300" s="38"/>
      <c r="L300" s="38"/>
      <c r="M300" s="38"/>
      <c r="N300" s="38"/>
      <c r="O300" s="38"/>
      <c r="P300" s="38"/>
      <c r="Q300" s="38"/>
      <c r="R300" s="38"/>
      <c r="S300" s="38"/>
      <c r="T300" s="38"/>
      <c r="U300" s="38"/>
      <c r="Z300" s="36"/>
      <c r="AH300" s="36"/>
      <c r="AI300" s="76"/>
    </row>
    <row r="301">
      <c r="G301" s="36"/>
      <c r="H301" s="36"/>
      <c r="I301" s="36"/>
      <c r="J301" s="38"/>
      <c r="K301" s="38"/>
      <c r="L301" s="38"/>
      <c r="M301" s="38"/>
      <c r="N301" s="38"/>
      <c r="O301" s="38"/>
      <c r="P301" s="38"/>
      <c r="Q301" s="38"/>
      <c r="R301" s="38"/>
      <c r="S301" s="38"/>
      <c r="T301" s="38"/>
      <c r="U301" s="38"/>
      <c r="Z301" s="36"/>
      <c r="AH301" s="36"/>
      <c r="AI301" s="76"/>
    </row>
    <row r="302">
      <c r="G302" s="36"/>
      <c r="H302" s="36"/>
      <c r="I302" s="36"/>
      <c r="J302" s="38"/>
      <c r="K302" s="38"/>
      <c r="L302" s="38"/>
      <c r="M302" s="38"/>
      <c r="N302" s="38"/>
      <c r="O302" s="38"/>
      <c r="P302" s="38"/>
      <c r="Q302" s="38"/>
      <c r="R302" s="38"/>
      <c r="S302" s="38"/>
      <c r="T302" s="38"/>
      <c r="U302" s="38"/>
      <c r="Z302" s="36"/>
      <c r="AH302" s="36"/>
      <c r="AI302" s="76"/>
    </row>
    <row r="303">
      <c r="G303" s="36"/>
      <c r="H303" s="36"/>
      <c r="I303" s="36"/>
      <c r="J303" s="38"/>
      <c r="K303" s="38"/>
      <c r="L303" s="38"/>
      <c r="M303" s="38"/>
      <c r="N303" s="38"/>
      <c r="O303" s="38"/>
      <c r="P303" s="38"/>
      <c r="Q303" s="38"/>
      <c r="R303" s="38"/>
      <c r="S303" s="38"/>
      <c r="T303" s="38"/>
      <c r="U303" s="38"/>
      <c r="Z303" s="36"/>
      <c r="AH303" s="36"/>
      <c r="AI303" s="76"/>
    </row>
    <row r="304">
      <c r="G304" s="36"/>
      <c r="H304" s="36"/>
      <c r="I304" s="36"/>
      <c r="J304" s="38"/>
      <c r="K304" s="38"/>
      <c r="L304" s="38"/>
      <c r="M304" s="38"/>
      <c r="N304" s="38"/>
      <c r="O304" s="38"/>
      <c r="P304" s="38"/>
      <c r="Q304" s="38"/>
      <c r="R304" s="38"/>
      <c r="S304" s="38"/>
      <c r="T304" s="38"/>
      <c r="U304" s="38"/>
      <c r="Z304" s="36"/>
      <c r="AH304" s="36"/>
      <c r="AI304" s="76"/>
    </row>
    <row r="305">
      <c r="G305" s="36"/>
      <c r="H305" s="36"/>
      <c r="I305" s="36"/>
      <c r="J305" s="38"/>
      <c r="K305" s="38"/>
      <c r="L305" s="38"/>
      <c r="M305" s="38"/>
      <c r="N305" s="38"/>
      <c r="O305" s="38"/>
      <c r="P305" s="38"/>
      <c r="Q305" s="38"/>
      <c r="R305" s="38"/>
      <c r="S305" s="38"/>
      <c r="T305" s="38"/>
      <c r="U305" s="38"/>
      <c r="Z305" s="36"/>
      <c r="AH305" s="36"/>
      <c r="AI305" s="76"/>
    </row>
    <row r="306">
      <c r="G306" s="36"/>
      <c r="H306" s="36"/>
      <c r="I306" s="36"/>
      <c r="J306" s="38"/>
      <c r="K306" s="38"/>
      <c r="L306" s="38"/>
      <c r="M306" s="38"/>
      <c r="N306" s="38"/>
      <c r="O306" s="38"/>
      <c r="P306" s="38"/>
      <c r="Q306" s="38"/>
      <c r="R306" s="38"/>
      <c r="S306" s="38"/>
      <c r="T306" s="38"/>
      <c r="U306" s="38"/>
      <c r="Z306" s="36"/>
      <c r="AH306" s="36"/>
      <c r="AI306" s="76"/>
    </row>
    <row r="307">
      <c r="G307" s="36"/>
      <c r="H307" s="36"/>
      <c r="I307" s="36"/>
      <c r="J307" s="38"/>
      <c r="K307" s="38"/>
      <c r="L307" s="38"/>
      <c r="M307" s="38"/>
      <c r="N307" s="38"/>
      <c r="O307" s="38"/>
      <c r="P307" s="38"/>
      <c r="Q307" s="38"/>
      <c r="R307" s="38"/>
      <c r="S307" s="38"/>
      <c r="T307" s="38"/>
      <c r="U307" s="38"/>
      <c r="Z307" s="36"/>
      <c r="AH307" s="36"/>
      <c r="AI307" s="76"/>
    </row>
    <row r="308">
      <c r="G308" s="36"/>
      <c r="H308" s="36"/>
      <c r="I308" s="36"/>
      <c r="J308" s="38"/>
      <c r="K308" s="38"/>
      <c r="L308" s="38"/>
      <c r="M308" s="38"/>
      <c r="N308" s="38"/>
      <c r="O308" s="38"/>
      <c r="P308" s="38"/>
      <c r="Q308" s="38"/>
      <c r="R308" s="38"/>
      <c r="S308" s="38"/>
      <c r="T308" s="38"/>
      <c r="U308" s="38"/>
      <c r="Z308" s="36"/>
      <c r="AH308" s="36"/>
      <c r="AI308" s="76"/>
    </row>
    <row r="309">
      <c r="G309" s="36"/>
      <c r="H309" s="36"/>
      <c r="I309" s="36"/>
      <c r="J309" s="38"/>
      <c r="K309" s="38"/>
      <c r="L309" s="38"/>
      <c r="M309" s="38"/>
      <c r="N309" s="38"/>
      <c r="O309" s="38"/>
      <c r="P309" s="38"/>
      <c r="Q309" s="38"/>
      <c r="R309" s="38"/>
      <c r="S309" s="38"/>
      <c r="T309" s="38"/>
      <c r="U309" s="38"/>
      <c r="Z309" s="36"/>
      <c r="AH309" s="36"/>
      <c r="AI309" s="76"/>
    </row>
    <row r="310">
      <c r="G310" s="36"/>
      <c r="H310" s="36"/>
      <c r="I310" s="36"/>
      <c r="J310" s="38"/>
      <c r="K310" s="38"/>
      <c r="L310" s="38"/>
      <c r="M310" s="38"/>
      <c r="N310" s="38"/>
      <c r="O310" s="38"/>
      <c r="P310" s="38"/>
      <c r="Q310" s="38"/>
      <c r="R310" s="38"/>
      <c r="S310" s="38"/>
      <c r="T310" s="38"/>
      <c r="U310" s="38"/>
      <c r="Z310" s="36"/>
      <c r="AH310" s="36"/>
      <c r="AI310" s="76"/>
    </row>
    <row r="311">
      <c r="G311" s="36"/>
      <c r="H311" s="36"/>
      <c r="I311" s="36"/>
      <c r="J311" s="38"/>
      <c r="K311" s="38"/>
      <c r="L311" s="38"/>
      <c r="M311" s="38"/>
      <c r="N311" s="38"/>
      <c r="O311" s="38"/>
      <c r="P311" s="38"/>
      <c r="Q311" s="38"/>
      <c r="R311" s="38"/>
      <c r="S311" s="38"/>
      <c r="T311" s="38"/>
      <c r="U311" s="38"/>
      <c r="Z311" s="36"/>
      <c r="AH311" s="36"/>
      <c r="AI311" s="76"/>
    </row>
    <row r="312">
      <c r="G312" s="36"/>
      <c r="H312" s="36"/>
      <c r="I312" s="36"/>
      <c r="J312" s="38"/>
      <c r="K312" s="38"/>
      <c r="L312" s="38"/>
      <c r="M312" s="38"/>
      <c r="N312" s="38"/>
      <c r="O312" s="38"/>
      <c r="P312" s="38"/>
      <c r="Q312" s="38"/>
      <c r="R312" s="38"/>
      <c r="S312" s="38"/>
      <c r="T312" s="38"/>
      <c r="U312" s="38"/>
      <c r="Z312" s="36"/>
      <c r="AH312" s="36"/>
      <c r="AI312" s="76"/>
    </row>
    <row r="313">
      <c r="G313" s="36"/>
      <c r="H313" s="36"/>
      <c r="I313" s="36"/>
      <c r="J313" s="38"/>
      <c r="K313" s="38"/>
      <c r="L313" s="38"/>
      <c r="M313" s="38"/>
      <c r="N313" s="38"/>
      <c r="O313" s="38"/>
      <c r="P313" s="38"/>
      <c r="Q313" s="38"/>
      <c r="R313" s="38"/>
      <c r="S313" s="38"/>
      <c r="T313" s="38"/>
      <c r="U313" s="38"/>
      <c r="Z313" s="36"/>
      <c r="AH313" s="36"/>
      <c r="AI313" s="76"/>
    </row>
    <row r="314">
      <c r="G314" s="36"/>
      <c r="H314" s="36"/>
      <c r="I314" s="36"/>
      <c r="J314" s="38"/>
      <c r="K314" s="38"/>
      <c r="L314" s="38"/>
      <c r="M314" s="38"/>
      <c r="N314" s="38"/>
      <c r="O314" s="38"/>
      <c r="P314" s="38"/>
      <c r="Q314" s="38"/>
      <c r="R314" s="38"/>
      <c r="S314" s="38"/>
      <c r="T314" s="38"/>
      <c r="U314" s="38"/>
      <c r="Z314" s="36"/>
      <c r="AH314" s="36"/>
      <c r="AI314" s="76"/>
    </row>
    <row r="315">
      <c r="G315" s="36"/>
      <c r="H315" s="36"/>
      <c r="I315" s="36"/>
      <c r="J315" s="38"/>
      <c r="K315" s="38"/>
      <c r="L315" s="38"/>
      <c r="M315" s="38"/>
      <c r="N315" s="38"/>
      <c r="O315" s="38"/>
      <c r="P315" s="38"/>
      <c r="Q315" s="38"/>
      <c r="R315" s="38"/>
      <c r="S315" s="38"/>
      <c r="T315" s="38"/>
      <c r="U315" s="38"/>
      <c r="Z315" s="36"/>
      <c r="AH315" s="36"/>
      <c r="AI315" s="76"/>
    </row>
    <row r="316">
      <c r="G316" s="36"/>
      <c r="H316" s="36"/>
      <c r="I316" s="36"/>
      <c r="J316" s="38"/>
      <c r="K316" s="38"/>
      <c r="L316" s="38"/>
      <c r="M316" s="38"/>
      <c r="N316" s="38"/>
      <c r="O316" s="38"/>
      <c r="P316" s="38"/>
      <c r="Q316" s="38"/>
      <c r="R316" s="38"/>
      <c r="S316" s="38"/>
      <c r="T316" s="38"/>
      <c r="U316" s="38"/>
      <c r="Z316" s="36"/>
      <c r="AH316" s="36"/>
      <c r="AI316" s="76"/>
    </row>
    <row r="317">
      <c r="G317" s="36"/>
      <c r="H317" s="36"/>
      <c r="I317" s="36"/>
      <c r="J317" s="38"/>
      <c r="K317" s="38"/>
      <c r="L317" s="38"/>
      <c r="M317" s="38"/>
      <c r="N317" s="38"/>
      <c r="O317" s="38"/>
      <c r="P317" s="38"/>
      <c r="Q317" s="38"/>
      <c r="R317" s="38"/>
      <c r="S317" s="38"/>
      <c r="T317" s="38"/>
      <c r="U317" s="38"/>
      <c r="Z317" s="36"/>
      <c r="AH317" s="36"/>
      <c r="AI317" s="76"/>
    </row>
    <row r="318">
      <c r="G318" s="36"/>
      <c r="H318" s="36"/>
      <c r="I318" s="36"/>
      <c r="J318" s="38"/>
      <c r="K318" s="38"/>
      <c r="L318" s="38"/>
      <c r="M318" s="38"/>
      <c r="N318" s="38"/>
      <c r="O318" s="38"/>
      <c r="P318" s="38"/>
      <c r="Q318" s="38"/>
      <c r="R318" s="38"/>
      <c r="S318" s="38"/>
      <c r="T318" s="38"/>
      <c r="U318" s="38"/>
      <c r="Z318" s="36"/>
      <c r="AH318" s="36"/>
      <c r="AI318" s="76"/>
    </row>
    <row r="319">
      <c r="G319" s="36"/>
      <c r="H319" s="36"/>
      <c r="I319" s="36"/>
      <c r="J319" s="38"/>
      <c r="K319" s="38"/>
      <c r="L319" s="38"/>
      <c r="M319" s="38"/>
      <c r="N319" s="38"/>
      <c r="O319" s="38"/>
      <c r="P319" s="38"/>
      <c r="Q319" s="38"/>
      <c r="R319" s="38"/>
      <c r="S319" s="38"/>
      <c r="T319" s="38"/>
      <c r="U319" s="38"/>
      <c r="Z319" s="36"/>
      <c r="AH319" s="36"/>
      <c r="AI319" s="76"/>
    </row>
    <row r="320">
      <c r="G320" s="36"/>
      <c r="H320" s="36"/>
      <c r="I320" s="36"/>
      <c r="J320" s="38"/>
      <c r="K320" s="38"/>
      <c r="L320" s="38"/>
      <c r="M320" s="38"/>
      <c r="N320" s="38"/>
      <c r="O320" s="38"/>
      <c r="P320" s="38"/>
      <c r="Q320" s="38"/>
      <c r="R320" s="38"/>
      <c r="S320" s="38"/>
      <c r="T320" s="38"/>
      <c r="U320" s="38"/>
      <c r="Z320" s="36"/>
      <c r="AH320" s="36"/>
      <c r="AI320" s="76"/>
    </row>
    <row r="321">
      <c r="G321" s="36"/>
      <c r="H321" s="36"/>
      <c r="I321" s="36"/>
      <c r="J321" s="38"/>
      <c r="K321" s="38"/>
      <c r="L321" s="38"/>
      <c r="M321" s="38"/>
      <c r="N321" s="38"/>
      <c r="O321" s="38"/>
      <c r="P321" s="38"/>
      <c r="Q321" s="38"/>
      <c r="R321" s="38"/>
      <c r="S321" s="38"/>
      <c r="T321" s="38"/>
      <c r="U321" s="38"/>
      <c r="Z321" s="36"/>
      <c r="AH321" s="36"/>
      <c r="AI321" s="76"/>
    </row>
    <row r="322">
      <c r="G322" s="36"/>
      <c r="H322" s="36"/>
      <c r="I322" s="36"/>
      <c r="J322" s="38"/>
      <c r="K322" s="38"/>
      <c r="L322" s="38"/>
      <c r="M322" s="38"/>
      <c r="N322" s="38"/>
      <c r="O322" s="38"/>
      <c r="P322" s="38"/>
      <c r="Q322" s="38"/>
      <c r="R322" s="38"/>
      <c r="S322" s="38"/>
      <c r="T322" s="38"/>
      <c r="U322" s="38"/>
      <c r="Z322" s="36"/>
      <c r="AH322" s="36"/>
      <c r="AI322" s="76"/>
    </row>
    <row r="323">
      <c r="G323" s="36"/>
      <c r="H323" s="36"/>
      <c r="I323" s="36"/>
      <c r="J323" s="38"/>
      <c r="K323" s="38"/>
      <c r="L323" s="38"/>
      <c r="M323" s="38"/>
      <c r="N323" s="38"/>
      <c r="O323" s="38"/>
      <c r="P323" s="38"/>
      <c r="Q323" s="38"/>
      <c r="R323" s="38"/>
      <c r="S323" s="38"/>
      <c r="T323" s="38"/>
      <c r="U323" s="38"/>
      <c r="Z323" s="36"/>
      <c r="AH323" s="36"/>
      <c r="AI323" s="76"/>
    </row>
    <row r="324">
      <c r="G324" s="36"/>
      <c r="H324" s="36"/>
      <c r="I324" s="36"/>
      <c r="J324" s="38"/>
      <c r="K324" s="38"/>
      <c r="L324" s="38"/>
      <c r="M324" s="38"/>
      <c r="N324" s="38"/>
      <c r="O324" s="38"/>
      <c r="P324" s="38"/>
      <c r="Q324" s="38"/>
      <c r="R324" s="38"/>
      <c r="S324" s="38"/>
      <c r="T324" s="38"/>
      <c r="U324" s="38"/>
      <c r="Z324" s="36"/>
      <c r="AH324" s="36"/>
      <c r="AI324" s="76"/>
    </row>
    <row r="325">
      <c r="G325" s="36"/>
      <c r="H325" s="36"/>
      <c r="I325" s="36"/>
      <c r="J325" s="38"/>
      <c r="K325" s="38"/>
      <c r="L325" s="38"/>
      <c r="M325" s="38"/>
      <c r="N325" s="38"/>
      <c r="O325" s="38"/>
      <c r="P325" s="38"/>
      <c r="Q325" s="38"/>
      <c r="R325" s="38"/>
      <c r="S325" s="38"/>
      <c r="T325" s="38"/>
      <c r="U325" s="38"/>
      <c r="Z325" s="36"/>
      <c r="AH325" s="36"/>
      <c r="AI325" s="76"/>
    </row>
    <row r="326">
      <c r="G326" s="36"/>
      <c r="H326" s="36"/>
      <c r="I326" s="36"/>
      <c r="J326" s="38"/>
      <c r="K326" s="38"/>
      <c r="L326" s="38"/>
      <c r="M326" s="38"/>
      <c r="N326" s="38"/>
      <c r="O326" s="38"/>
      <c r="P326" s="38"/>
      <c r="Q326" s="38"/>
      <c r="R326" s="38"/>
      <c r="S326" s="38"/>
      <c r="T326" s="38"/>
      <c r="U326" s="38"/>
      <c r="Z326" s="36"/>
      <c r="AH326" s="36"/>
      <c r="AI326" s="76"/>
    </row>
    <row r="327">
      <c r="G327" s="36"/>
      <c r="H327" s="36"/>
      <c r="I327" s="36"/>
      <c r="J327" s="38"/>
      <c r="K327" s="38"/>
      <c r="L327" s="38"/>
      <c r="M327" s="38"/>
      <c r="N327" s="38"/>
      <c r="O327" s="38"/>
      <c r="P327" s="38"/>
      <c r="Q327" s="38"/>
      <c r="R327" s="38"/>
      <c r="S327" s="38"/>
      <c r="T327" s="38"/>
      <c r="U327" s="38"/>
      <c r="Z327" s="36"/>
      <c r="AH327" s="36"/>
      <c r="AI327" s="76"/>
    </row>
    <row r="328">
      <c r="G328" s="36"/>
      <c r="H328" s="36"/>
      <c r="I328" s="36"/>
      <c r="J328" s="38"/>
      <c r="K328" s="38"/>
      <c r="L328" s="38"/>
      <c r="M328" s="38"/>
      <c r="N328" s="38"/>
      <c r="O328" s="38"/>
      <c r="P328" s="38"/>
      <c r="Q328" s="38"/>
      <c r="R328" s="38"/>
      <c r="S328" s="38"/>
      <c r="T328" s="38"/>
      <c r="U328" s="38"/>
      <c r="Z328" s="36"/>
      <c r="AH328" s="36"/>
      <c r="AI328" s="76"/>
    </row>
    <row r="329">
      <c r="G329" s="36"/>
      <c r="H329" s="36"/>
      <c r="I329" s="36"/>
      <c r="J329" s="38"/>
      <c r="K329" s="38"/>
      <c r="L329" s="38"/>
      <c r="M329" s="38"/>
      <c r="N329" s="38"/>
      <c r="O329" s="38"/>
      <c r="P329" s="38"/>
      <c r="Q329" s="38"/>
      <c r="R329" s="38"/>
      <c r="S329" s="38"/>
      <c r="T329" s="38"/>
      <c r="U329" s="38"/>
      <c r="Z329" s="36"/>
      <c r="AH329" s="36"/>
      <c r="AI329" s="76"/>
    </row>
    <row r="330">
      <c r="G330" s="36"/>
      <c r="H330" s="36"/>
      <c r="I330" s="36"/>
      <c r="J330" s="38"/>
      <c r="K330" s="38"/>
      <c r="L330" s="38"/>
      <c r="M330" s="38"/>
      <c r="N330" s="38"/>
      <c r="O330" s="38"/>
      <c r="P330" s="38"/>
      <c r="Q330" s="38"/>
      <c r="R330" s="38"/>
      <c r="S330" s="38"/>
      <c r="T330" s="38"/>
      <c r="U330" s="38"/>
      <c r="Z330" s="36"/>
      <c r="AH330" s="36"/>
      <c r="AI330" s="76"/>
    </row>
    <row r="331">
      <c r="G331" s="36"/>
      <c r="H331" s="36"/>
      <c r="I331" s="36"/>
      <c r="J331" s="38"/>
      <c r="K331" s="38"/>
      <c r="L331" s="38"/>
      <c r="M331" s="38"/>
      <c r="N331" s="38"/>
      <c r="O331" s="38"/>
      <c r="P331" s="38"/>
      <c r="Q331" s="38"/>
      <c r="R331" s="38"/>
      <c r="S331" s="38"/>
      <c r="T331" s="38"/>
      <c r="U331" s="38"/>
      <c r="Z331" s="36"/>
      <c r="AH331" s="36"/>
      <c r="AI331" s="76"/>
    </row>
    <row r="332">
      <c r="G332" s="36"/>
      <c r="H332" s="36"/>
      <c r="I332" s="36"/>
      <c r="J332" s="38"/>
      <c r="K332" s="38"/>
      <c r="L332" s="38"/>
      <c r="M332" s="38"/>
      <c r="N332" s="38"/>
      <c r="O332" s="38"/>
      <c r="P332" s="38"/>
      <c r="Q332" s="38"/>
      <c r="R332" s="38"/>
      <c r="S332" s="38"/>
      <c r="T332" s="38"/>
      <c r="U332" s="38"/>
      <c r="Z332" s="36"/>
      <c r="AH332" s="36"/>
      <c r="AI332" s="76"/>
    </row>
    <row r="333">
      <c r="G333" s="36"/>
      <c r="H333" s="36"/>
      <c r="I333" s="36"/>
      <c r="J333" s="38"/>
      <c r="K333" s="38"/>
      <c r="L333" s="38"/>
      <c r="M333" s="38"/>
      <c r="N333" s="38"/>
      <c r="O333" s="38"/>
      <c r="P333" s="38"/>
      <c r="Q333" s="38"/>
      <c r="R333" s="38"/>
      <c r="S333" s="38"/>
      <c r="T333" s="38"/>
      <c r="U333" s="38"/>
      <c r="Z333" s="36"/>
      <c r="AH333" s="36"/>
      <c r="AI333" s="76"/>
    </row>
    <row r="334">
      <c r="G334" s="36"/>
      <c r="H334" s="36"/>
      <c r="I334" s="36"/>
      <c r="J334" s="38"/>
      <c r="K334" s="38"/>
      <c r="L334" s="38"/>
      <c r="M334" s="38"/>
      <c r="N334" s="38"/>
      <c r="O334" s="38"/>
      <c r="P334" s="38"/>
      <c r="Q334" s="38"/>
      <c r="R334" s="38"/>
      <c r="S334" s="38"/>
      <c r="T334" s="38"/>
      <c r="U334" s="38"/>
      <c r="Z334" s="36"/>
      <c r="AH334" s="36"/>
      <c r="AI334" s="76"/>
    </row>
    <row r="335">
      <c r="G335" s="36"/>
      <c r="H335" s="36"/>
      <c r="I335" s="36"/>
      <c r="J335" s="38"/>
      <c r="K335" s="38"/>
      <c r="L335" s="38"/>
      <c r="M335" s="38"/>
      <c r="N335" s="38"/>
      <c r="O335" s="38"/>
      <c r="P335" s="38"/>
      <c r="Q335" s="38"/>
      <c r="R335" s="38"/>
      <c r="S335" s="38"/>
      <c r="T335" s="38"/>
      <c r="U335" s="38"/>
      <c r="Z335" s="36"/>
      <c r="AH335" s="36"/>
      <c r="AI335" s="76"/>
    </row>
    <row r="336">
      <c r="G336" s="36"/>
      <c r="H336" s="36"/>
      <c r="I336" s="36"/>
      <c r="J336" s="38"/>
      <c r="K336" s="38"/>
      <c r="L336" s="38"/>
      <c r="M336" s="38"/>
      <c r="N336" s="38"/>
      <c r="O336" s="38"/>
      <c r="P336" s="38"/>
      <c r="Q336" s="38"/>
      <c r="R336" s="38"/>
      <c r="S336" s="38"/>
      <c r="T336" s="38"/>
      <c r="U336" s="38"/>
      <c r="Z336" s="36"/>
      <c r="AH336" s="36"/>
      <c r="AI336" s="76"/>
    </row>
    <row r="337">
      <c r="G337" s="36"/>
      <c r="H337" s="36"/>
      <c r="I337" s="36"/>
      <c r="J337" s="38"/>
      <c r="K337" s="38"/>
      <c r="L337" s="38"/>
      <c r="M337" s="38"/>
      <c r="N337" s="38"/>
      <c r="O337" s="38"/>
      <c r="P337" s="38"/>
      <c r="Q337" s="38"/>
      <c r="R337" s="38"/>
      <c r="S337" s="38"/>
      <c r="T337" s="38"/>
      <c r="U337" s="38"/>
      <c r="Z337" s="36"/>
      <c r="AH337" s="36"/>
      <c r="AI337" s="76"/>
    </row>
    <row r="338">
      <c r="G338" s="36"/>
      <c r="H338" s="36"/>
      <c r="I338" s="36"/>
      <c r="J338" s="38"/>
      <c r="K338" s="38"/>
      <c r="L338" s="38"/>
      <c r="M338" s="38"/>
      <c r="N338" s="38"/>
      <c r="O338" s="38"/>
      <c r="P338" s="38"/>
      <c r="Q338" s="38"/>
      <c r="R338" s="38"/>
      <c r="S338" s="38"/>
      <c r="T338" s="38"/>
      <c r="U338" s="38"/>
      <c r="Z338" s="36"/>
      <c r="AH338" s="36"/>
      <c r="AI338" s="76"/>
    </row>
    <row r="339">
      <c r="G339" s="36"/>
      <c r="H339" s="36"/>
      <c r="I339" s="36"/>
      <c r="J339" s="38"/>
      <c r="K339" s="38"/>
      <c r="L339" s="38"/>
      <c r="M339" s="38"/>
      <c r="N339" s="38"/>
      <c r="O339" s="38"/>
      <c r="P339" s="38"/>
      <c r="Q339" s="38"/>
      <c r="R339" s="38"/>
      <c r="S339" s="38"/>
      <c r="T339" s="38"/>
      <c r="U339" s="38"/>
      <c r="Z339" s="36"/>
      <c r="AH339" s="36"/>
      <c r="AI339" s="76"/>
    </row>
    <row r="340">
      <c r="G340" s="36"/>
      <c r="H340" s="36"/>
      <c r="I340" s="36"/>
      <c r="J340" s="38"/>
      <c r="K340" s="38"/>
      <c r="L340" s="38"/>
      <c r="M340" s="38"/>
      <c r="N340" s="38"/>
      <c r="O340" s="38"/>
      <c r="P340" s="38"/>
      <c r="Q340" s="38"/>
      <c r="R340" s="38"/>
      <c r="S340" s="38"/>
      <c r="T340" s="38"/>
      <c r="U340" s="38"/>
      <c r="Z340" s="36"/>
      <c r="AH340" s="36"/>
      <c r="AI340" s="76"/>
    </row>
    <row r="341">
      <c r="G341" s="36"/>
      <c r="H341" s="36"/>
      <c r="I341" s="36"/>
      <c r="J341" s="38"/>
      <c r="K341" s="38"/>
      <c r="L341" s="38"/>
      <c r="M341" s="38"/>
      <c r="N341" s="38"/>
      <c r="O341" s="38"/>
      <c r="P341" s="38"/>
      <c r="Q341" s="38"/>
      <c r="R341" s="38"/>
      <c r="S341" s="38"/>
      <c r="T341" s="38"/>
      <c r="U341" s="38"/>
      <c r="Z341" s="36"/>
      <c r="AH341" s="36"/>
      <c r="AI341" s="76"/>
    </row>
    <row r="342">
      <c r="G342" s="36"/>
      <c r="H342" s="36"/>
      <c r="I342" s="36"/>
      <c r="J342" s="38"/>
      <c r="K342" s="38"/>
      <c r="L342" s="38"/>
      <c r="M342" s="38"/>
      <c r="N342" s="38"/>
      <c r="O342" s="38"/>
      <c r="P342" s="38"/>
      <c r="Q342" s="38"/>
      <c r="R342" s="38"/>
      <c r="S342" s="38"/>
      <c r="T342" s="38"/>
      <c r="U342" s="38"/>
      <c r="Z342" s="36"/>
      <c r="AH342" s="36"/>
      <c r="AI342" s="76"/>
    </row>
    <row r="343">
      <c r="G343" s="36"/>
      <c r="H343" s="36"/>
      <c r="I343" s="36"/>
      <c r="J343" s="38"/>
      <c r="K343" s="38"/>
      <c r="L343" s="38"/>
      <c r="M343" s="38"/>
      <c r="N343" s="38"/>
      <c r="O343" s="38"/>
      <c r="P343" s="38"/>
      <c r="Q343" s="38"/>
      <c r="R343" s="38"/>
      <c r="S343" s="38"/>
      <c r="T343" s="38"/>
      <c r="U343" s="38"/>
      <c r="Z343" s="36"/>
      <c r="AH343" s="36"/>
      <c r="AI343" s="76"/>
    </row>
    <row r="344">
      <c r="G344" s="36"/>
      <c r="H344" s="36"/>
      <c r="I344" s="36"/>
      <c r="J344" s="38"/>
      <c r="K344" s="38"/>
      <c r="L344" s="38"/>
      <c r="M344" s="38"/>
      <c r="N344" s="38"/>
      <c r="O344" s="38"/>
      <c r="P344" s="38"/>
      <c r="Q344" s="38"/>
      <c r="R344" s="38"/>
      <c r="S344" s="38"/>
      <c r="T344" s="38"/>
      <c r="U344" s="38"/>
      <c r="Z344" s="36"/>
      <c r="AH344" s="36"/>
      <c r="AI344" s="76"/>
    </row>
    <row r="345">
      <c r="G345" s="36"/>
      <c r="H345" s="36"/>
      <c r="I345" s="36"/>
      <c r="J345" s="38"/>
      <c r="K345" s="38"/>
      <c r="L345" s="38"/>
      <c r="M345" s="38"/>
      <c r="N345" s="38"/>
      <c r="O345" s="38"/>
      <c r="P345" s="38"/>
      <c r="Q345" s="38"/>
      <c r="R345" s="38"/>
      <c r="S345" s="38"/>
      <c r="T345" s="38"/>
      <c r="U345" s="38"/>
      <c r="Z345" s="36"/>
      <c r="AH345" s="36"/>
      <c r="AI345" s="76"/>
    </row>
    <row r="346">
      <c r="G346" s="36"/>
      <c r="H346" s="36"/>
      <c r="I346" s="36"/>
      <c r="J346" s="38"/>
      <c r="K346" s="38"/>
      <c r="L346" s="38"/>
      <c r="M346" s="38"/>
      <c r="N346" s="38"/>
      <c r="O346" s="38"/>
      <c r="P346" s="38"/>
      <c r="Q346" s="38"/>
      <c r="R346" s="38"/>
      <c r="S346" s="38"/>
      <c r="T346" s="38"/>
      <c r="U346" s="38"/>
      <c r="Z346" s="36"/>
      <c r="AH346" s="36"/>
      <c r="AI346" s="76"/>
    </row>
    <row r="347">
      <c r="G347" s="36"/>
      <c r="H347" s="36"/>
      <c r="I347" s="36"/>
      <c r="J347" s="38"/>
      <c r="K347" s="38"/>
      <c r="L347" s="38"/>
      <c r="M347" s="38"/>
      <c r="N347" s="38"/>
      <c r="O347" s="38"/>
      <c r="P347" s="38"/>
      <c r="Q347" s="38"/>
      <c r="R347" s="38"/>
      <c r="S347" s="38"/>
      <c r="T347" s="38"/>
      <c r="U347" s="38"/>
      <c r="Z347" s="36"/>
      <c r="AH347" s="36"/>
      <c r="AI347" s="76"/>
    </row>
    <row r="348">
      <c r="G348" s="36"/>
      <c r="H348" s="36"/>
      <c r="I348" s="36"/>
      <c r="J348" s="38"/>
      <c r="K348" s="38"/>
      <c r="L348" s="38"/>
      <c r="M348" s="38"/>
      <c r="N348" s="38"/>
      <c r="O348" s="38"/>
      <c r="P348" s="38"/>
      <c r="Q348" s="38"/>
      <c r="R348" s="38"/>
      <c r="S348" s="38"/>
      <c r="T348" s="38"/>
      <c r="U348" s="38"/>
      <c r="Z348" s="36"/>
      <c r="AH348" s="36"/>
      <c r="AI348" s="76"/>
    </row>
    <row r="349">
      <c r="G349" s="36"/>
      <c r="H349" s="36"/>
      <c r="I349" s="36"/>
      <c r="J349" s="38"/>
      <c r="K349" s="38"/>
      <c r="L349" s="38"/>
      <c r="M349" s="38"/>
      <c r="N349" s="38"/>
      <c r="O349" s="38"/>
      <c r="P349" s="38"/>
      <c r="Q349" s="38"/>
      <c r="R349" s="38"/>
      <c r="S349" s="38"/>
      <c r="T349" s="38"/>
      <c r="U349" s="38"/>
      <c r="Z349" s="36"/>
      <c r="AH349" s="36"/>
      <c r="AI349" s="76"/>
    </row>
    <row r="350">
      <c r="G350" s="36"/>
      <c r="H350" s="36"/>
      <c r="I350" s="36"/>
      <c r="J350" s="38"/>
      <c r="K350" s="38"/>
      <c r="L350" s="38"/>
      <c r="M350" s="38"/>
      <c r="N350" s="38"/>
      <c r="O350" s="38"/>
      <c r="P350" s="38"/>
      <c r="Q350" s="38"/>
      <c r="R350" s="38"/>
      <c r="S350" s="38"/>
      <c r="T350" s="38"/>
      <c r="U350" s="38"/>
      <c r="Z350" s="36"/>
      <c r="AH350" s="36"/>
      <c r="AI350" s="76"/>
    </row>
    <row r="351">
      <c r="G351" s="36"/>
      <c r="H351" s="36"/>
      <c r="I351" s="36"/>
      <c r="J351" s="38"/>
      <c r="K351" s="38"/>
      <c r="L351" s="38"/>
      <c r="M351" s="38"/>
      <c r="N351" s="38"/>
      <c r="O351" s="38"/>
      <c r="P351" s="38"/>
      <c r="Q351" s="38"/>
      <c r="R351" s="38"/>
      <c r="S351" s="38"/>
      <c r="T351" s="38"/>
      <c r="U351" s="38"/>
      <c r="Z351" s="36"/>
      <c r="AH351" s="36"/>
      <c r="AI351" s="76"/>
    </row>
    <row r="352">
      <c r="G352" s="36"/>
      <c r="H352" s="36"/>
      <c r="I352" s="36"/>
      <c r="J352" s="38"/>
      <c r="K352" s="38"/>
      <c r="L352" s="38"/>
      <c r="M352" s="38"/>
      <c r="N352" s="38"/>
      <c r="O352" s="38"/>
      <c r="P352" s="38"/>
      <c r="Q352" s="38"/>
      <c r="R352" s="38"/>
      <c r="S352" s="38"/>
      <c r="T352" s="38"/>
      <c r="U352" s="38"/>
      <c r="Z352" s="36"/>
      <c r="AH352" s="36"/>
      <c r="AI352" s="76"/>
    </row>
    <row r="353">
      <c r="G353" s="36"/>
      <c r="H353" s="36"/>
      <c r="I353" s="36"/>
      <c r="J353" s="38"/>
      <c r="K353" s="38"/>
      <c r="L353" s="38"/>
      <c r="M353" s="38"/>
      <c r="N353" s="38"/>
      <c r="O353" s="38"/>
      <c r="P353" s="38"/>
      <c r="Q353" s="38"/>
      <c r="R353" s="38"/>
      <c r="S353" s="38"/>
      <c r="T353" s="38"/>
      <c r="U353" s="38"/>
      <c r="Z353" s="36"/>
      <c r="AH353" s="36"/>
      <c r="AI353" s="76"/>
    </row>
    <row r="354">
      <c r="G354" s="36"/>
      <c r="H354" s="36"/>
      <c r="I354" s="36"/>
      <c r="J354" s="38"/>
      <c r="K354" s="38"/>
      <c r="L354" s="38"/>
      <c r="M354" s="38"/>
      <c r="N354" s="38"/>
      <c r="O354" s="38"/>
      <c r="P354" s="38"/>
      <c r="Q354" s="38"/>
      <c r="R354" s="38"/>
      <c r="S354" s="38"/>
      <c r="T354" s="38"/>
      <c r="U354" s="38"/>
      <c r="Z354" s="36"/>
      <c r="AH354" s="36"/>
      <c r="AI354" s="76"/>
    </row>
    <row r="355">
      <c r="G355" s="36"/>
      <c r="H355" s="36"/>
      <c r="I355" s="36"/>
      <c r="J355" s="38"/>
      <c r="K355" s="38"/>
      <c r="L355" s="38"/>
      <c r="M355" s="38"/>
      <c r="N355" s="38"/>
      <c r="O355" s="38"/>
      <c r="P355" s="38"/>
      <c r="Q355" s="38"/>
      <c r="R355" s="38"/>
      <c r="S355" s="38"/>
      <c r="T355" s="38"/>
      <c r="U355" s="38"/>
      <c r="Z355" s="36"/>
      <c r="AH355" s="36"/>
      <c r="AI355" s="76"/>
    </row>
    <row r="356">
      <c r="G356" s="36"/>
      <c r="H356" s="36"/>
      <c r="I356" s="36"/>
      <c r="J356" s="38"/>
      <c r="K356" s="38"/>
      <c r="L356" s="38"/>
      <c r="M356" s="38"/>
      <c r="N356" s="38"/>
      <c r="O356" s="38"/>
      <c r="P356" s="38"/>
      <c r="Q356" s="38"/>
      <c r="R356" s="38"/>
      <c r="S356" s="38"/>
      <c r="T356" s="38"/>
      <c r="U356" s="38"/>
      <c r="Z356" s="36"/>
      <c r="AH356" s="36"/>
      <c r="AI356" s="76"/>
    </row>
    <row r="357">
      <c r="G357" s="36"/>
      <c r="H357" s="36"/>
      <c r="I357" s="36"/>
      <c r="J357" s="38"/>
      <c r="K357" s="38"/>
      <c r="L357" s="38"/>
      <c r="M357" s="38"/>
      <c r="N357" s="38"/>
      <c r="O357" s="38"/>
      <c r="P357" s="38"/>
      <c r="Q357" s="38"/>
      <c r="R357" s="38"/>
      <c r="S357" s="38"/>
      <c r="T357" s="38"/>
      <c r="U357" s="38"/>
      <c r="Z357" s="36"/>
      <c r="AH357" s="36"/>
      <c r="AI357" s="76"/>
    </row>
    <row r="358">
      <c r="G358" s="36"/>
      <c r="H358" s="36"/>
      <c r="I358" s="36"/>
      <c r="J358" s="38"/>
      <c r="K358" s="38"/>
      <c r="L358" s="38"/>
      <c r="M358" s="38"/>
      <c r="N358" s="38"/>
      <c r="O358" s="38"/>
      <c r="P358" s="38"/>
      <c r="Q358" s="38"/>
      <c r="R358" s="38"/>
      <c r="S358" s="38"/>
      <c r="T358" s="38"/>
      <c r="U358" s="38"/>
      <c r="Z358" s="36"/>
      <c r="AH358" s="36"/>
      <c r="AI358" s="76"/>
    </row>
    <row r="359">
      <c r="G359" s="36"/>
      <c r="H359" s="36"/>
      <c r="I359" s="36"/>
      <c r="J359" s="38"/>
      <c r="K359" s="38"/>
      <c r="L359" s="38"/>
      <c r="M359" s="38"/>
      <c r="N359" s="38"/>
      <c r="O359" s="38"/>
      <c r="P359" s="38"/>
      <c r="Q359" s="38"/>
      <c r="R359" s="38"/>
      <c r="S359" s="38"/>
      <c r="T359" s="38"/>
      <c r="U359" s="38"/>
      <c r="Z359" s="36"/>
      <c r="AH359" s="36"/>
      <c r="AI359" s="76"/>
    </row>
    <row r="360">
      <c r="G360" s="36"/>
      <c r="H360" s="36"/>
      <c r="I360" s="36"/>
      <c r="J360" s="38"/>
      <c r="K360" s="38"/>
      <c r="L360" s="38"/>
      <c r="M360" s="38"/>
      <c r="N360" s="38"/>
      <c r="O360" s="38"/>
      <c r="P360" s="38"/>
      <c r="Q360" s="38"/>
      <c r="R360" s="38"/>
      <c r="S360" s="38"/>
      <c r="T360" s="38"/>
      <c r="U360" s="38"/>
      <c r="Z360" s="36"/>
      <c r="AH360" s="36"/>
      <c r="AI360" s="76"/>
    </row>
    <row r="361">
      <c r="G361" s="36"/>
      <c r="H361" s="36"/>
      <c r="I361" s="36"/>
      <c r="J361" s="38"/>
      <c r="K361" s="38"/>
      <c r="L361" s="38"/>
      <c r="M361" s="38"/>
      <c r="N361" s="38"/>
      <c r="O361" s="38"/>
      <c r="P361" s="38"/>
      <c r="Q361" s="38"/>
      <c r="R361" s="38"/>
      <c r="S361" s="38"/>
      <c r="T361" s="38"/>
      <c r="U361" s="38"/>
      <c r="Z361" s="36"/>
      <c r="AH361" s="36"/>
      <c r="AI361" s="76"/>
    </row>
    <row r="362">
      <c r="G362" s="36"/>
      <c r="H362" s="36"/>
      <c r="I362" s="36"/>
      <c r="J362" s="38"/>
      <c r="K362" s="38"/>
      <c r="L362" s="38"/>
      <c r="M362" s="38"/>
      <c r="N362" s="38"/>
      <c r="O362" s="38"/>
      <c r="P362" s="38"/>
      <c r="Q362" s="38"/>
      <c r="R362" s="38"/>
      <c r="S362" s="38"/>
      <c r="T362" s="38"/>
      <c r="U362" s="38"/>
      <c r="Z362" s="36"/>
      <c r="AH362" s="36"/>
      <c r="AI362" s="76"/>
    </row>
    <row r="363">
      <c r="G363" s="36"/>
      <c r="H363" s="36"/>
      <c r="I363" s="36"/>
      <c r="J363" s="38"/>
      <c r="K363" s="38"/>
      <c r="L363" s="38"/>
      <c r="M363" s="38"/>
      <c r="N363" s="38"/>
      <c r="O363" s="38"/>
      <c r="P363" s="38"/>
      <c r="Q363" s="38"/>
      <c r="R363" s="38"/>
      <c r="S363" s="38"/>
      <c r="T363" s="38"/>
      <c r="U363" s="38"/>
      <c r="Z363" s="36"/>
      <c r="AH363" s="36"/>
      <c r="AI363" s="76"/>
    </row>
    <row r="364">
      <c r="G364" s="36"/>
      <c r="H364" s="36"/>
      <c r="I364" s="36"/>
      <c r="J364" s="38"/>
      <c r="K364" s="38"/>
      <c r="L364" s="38"/>
      <c r="M364" s="38"/>
      <c r="N364" s="38"/>
      <c r="O364" s="38"/>
      <c r="P364" s="38"/>
      <c r="Q364" s="38"/>
      <c r="R364" s="38"/>
      <c r="S364" s="38"/>
      <c r="T364" s="38"/>
      <c r="U364" s="38"/>
      <c r="Z364" s="36"/>
      <c r="AH364" s="36"/>
      <c r="AI364" s="76"/>
    </row>
    <row r="365">
      <c r="G365" s="36"/>
      <c r="H365" s="36"/>
      <c r="I365" s="36"/>
      <c r="J365" s="38"/>
      <c r="K365" s="38"/>
      <c r="L365" s="38"/>
      <c r="M365" s="38"/>
      <c r="N365" s="38"/>
      <c r="O365" s="38"/>
      <c r="P365" s="38"/>
      <c r="Q365" s="38"/>
      <c r="R365" s="38"/>
      <c r="S365" s="38"/>
      <c r="T365" s="38"/>
      <c r="U365" s="38"/>
      <c r="Z365" s="36"/>
      <c r="AH365" s="36"/>
      <c r="AI365" s="76"/>
    </row>
    <row r="366">
      <c r="G366" s="36"/>
      <c r="H366" s="36"/>
      <c r="I366" s="36"/>
      <c r="J366" s="38"/>
      <c r="K366" s="38"/>
      <c r="L366" s="38"/>
      <c r="M366" s="38"/>
      <c r="N366" s="38"/>
      <c r="O366" s="38"/>
      <c r="P366" s="38"/>
      <c r="Q366" s="38"/>
      <c r="R366" s="38"/>
      <c r="S366" s="38"/>
      <c r="T366" s="38"/>
      <c r="U366" s="38"/>
      <c r="Z366" s="36"/>
      <c r="AH366" s="36"/>
      <c r="AI366" s="76"/>
    </row>
    <row r="367">
      <c r="G367" s="36"/>
      <c r="H367" s="36"/>
      <c r="I367" s="36"/>
      <c r="J367" s="38"/>
      <c r="K367" s="38"/>
      <c r="L367" s="38"/>
      <c r="M367" s="38"/>
      <c r="N367" s="38"/>
      <c r="O367" s="38"/>
      <c r="P367" s="38"/>
      <c r="Q367" s="38"/>
      <c r="R367" s="38"/>
      <c r="S367" s="38"/>
      <c r="T367" s="38"/>
      <c r="U367" s="38"/>
      <c r="Z367" s="36"/>
      <c r="AH367" s="36"/>
      <c r="AI367" s="76"/>
    </row>
    <row r="368">
      <c r="G368" s="36"/>
      <c r="H368" s="36"/>
      <c r="I368" s="36"/>
      <c r="J368" s="38"/>
      <c r="K368" s="38"/>
      <c r="L368" s="38"/>
      <c r="M368" s="38"/>
      <c r="N368" s="38"/>
      <c r="O368" s="38"/>
      <c r="P368" s="38"/>
      <c r="Q368" s="38"/>
      <c r="R368" s="38"/>
      <c r="S368" s="38"/>
      <c r="T368" s="38"/>
      <c r="U368" s="38"/>
      <c r="Z368" s="36"/>
      <c r="AH368" s="36"/>
      <c r="AI368" s="76"/>
    </row>
    <row r="369">
      <c r="G369" s="36"/>
      <c r="H369" s="36"/>
      <c r="I369" s="36"/>
      <c r="J369" s="38"/>
      <c r="K369" s="38"/>
      <c r="L369" s="38"/>
      <c r="M369" s="38"/>
      <c r="N369" s="38"/>
      <c r="O369" s="38"/>
      <c r="P369" s="38"/>
      <c r="Q369" s="38"/>
      <c r="R369" s="38"/>
      <c r="S369" s="38"/>
      <c r="T369" s="38"/>
      <c r="U369" s="38"/>
      <c r="Z369" s="36"/>
      <c r="AH369" s="36"/>
      <c r="AI369" s="76"/>
    </row>
    <row r="370">
      <c r="G370" s="36"/>
      <c r="H370" s="36"/>
      <c r="I370" s="36"/>
      <c r="J370" s="38"/>
      <c r="K370" s="38"/>
      <c r="L370" s="38"/>
      <c r="M370" s="38"/>
      <c r="N370" s="38"/>
      <c r="O370" s="38"/>
      <c r="P370" s="38"/>
      <c r="Q370" s="38"/>
      <c r="R370" s="38"/>
      <c r="S370" s="38"/>
      <c r="T370" s="38"/>
      <c r="U370" s="38"/>
      <c r="Z370" s="36"/>
      <c r="AH370" s="36"/>
      <c r="AI370" s="76"/>
    </row>
    <row r="371">
      <c r="G371" s="36"/>
      <c r="H371" s="36"/>
      <c r="I371" s="36"/>
      <c r="J371" s="38"/>
      <c r="K371" s="38"/>
      <c r="L371" s="38"/>
      <c r="M371" s="38"/>
      <c r="N371" s="38"/>
      <c r="O371" s="38"/>
      <c r="P371" s="38"/>
      <c r="Q371" s="38"/>
      <c r="R371" s="38"/>
      <c r="S371" s="38"/>
      <c r="T371" s="38"/>
      <c r="U371" s="38"/>
      <c r="Z371" s="36"/>
      <c r="AH371" s="36"/>
      <c r="AI371" s="76"/>
    </row>
    <row r="372">
      <c r="G372" s="36"/>
      <c r="H372" s="36"/>
      <c r="I372" s="36"/>
      <c r="J372" s="38"/>
      <c r="K372" s="38"/>
      <c r="L372" s="38"/>
      <c r="M372" s="38"/>
      <c r="N372" s="38"/>
      <c r="O372" s="38"/>
      <c r="P372" s="38"/>
      <c r="Q372" s="38"/>
      <c r="R372" s="38"/>
      <c r="S372" s="38"/>
      <c r="T372" s="38"/>
      <c r="U372" s="38"/>
      <c r="Z372" s="36"/>
      <c r="AH372" s="36"/>
      <c r="AI372" s="76"/>
    </row>
    <row r="373">
      <c r="G373" s="36"/>
      <c r="H373" s="36"/>
      <c r="I373" s="36"/>
      <c r="J373" s="38"/>
      <c r="K373" s="38"/>
      <c r="L373" s="38"/>
      <c r="M373" s="38"/>
      <c r="N373" s="38"/>
      <c r="O373" s="38"/>
      <c r="P373" s="38"/>
      <c r="Q373" s="38"/>
      <c r="R373" s="38"/>
      <c r="S373" s="38"/>
      <c r="T373" s="38"/>
      <c r="U373" s="38"/>
      <c r="Z373" s="36"/>
      <c r="AH373" s="36"/>
      <c r="AI373" s="76"/>
    </row>
    <row r="374">
      <c r="G374" s="36"/>
      <c r="H374" s="36"/>
      <c r="I374" s="36"/>
      <c r="J374" s="38"/>
      <c r="K374" s="38"/>
      <c r="L374" s="38"/>
      <c r="M374" s="38"/>
      <c r="N374" s="38"/>
      <c r="O374" s="38"/>
      <c r="P374" s="38"/>
      <c r="Q374" s="38"/>
      <c r="R374" s="38"/>
      <c r="S374" s="38"/>
      <c r="T374" s="38"/>
      <c r="U374" s="38"/>
      <c r="Z374" s="36"/>
      <c r="AH374" s="36"/>
      <c r="AI374" s="76"/>
    </row>
    <row r="375">
      <c r="G375" s="36"/>
      <c r="H375" s="36"/>
      <c r="I375" s="36"/>
      <c r="J375" s="38"/>
      <c r="K375" s="38"/>
      <c r="L375" s="38"/>
      <c r="M375" s="38"/>
      <c r="N375" s="38"/>
      <c r="O375" s="38"/>
      <c r="P375" s="38"/>
      <c r="Q375" s="38"/>
      <c r="R375" s="38"/>
      <c r="S375" s="38"/>
      <c r="T375" s="38"/>
      <c r="U375" s="38"/>
      <c r="Z375" s="36"/>
      <c r="AH375" s="36"/>
      <c r="AI375" s="76"/>
    </row>
    <row r="376">
      <c r="G376" s="36"/>
      <c r="H376" s="36"/>
      <c r="I376" s="36"/>
      <c r="J376" s="38"/>
      <c r="K376" s="38"/>
      <c r="L376" s="38"/>
      <c r="M376" s="38"/>
      <c r="N376" s="38"/>
      <c r="O376" s="38"/>
      <c r="P376" s="38"/>
      <c r="Q376" s="38"/>
      <c r="R376" s="38"/>
      <c r="S376" s="38"/>
      <c r="T376" s="38"/>
      <c r="U376" s="38"/>
      <c r="Z376" s="36"/>
      <c r="AH376" s="36"/>
      <c r="AI376" s="76"/>
    </row>
    <row r="377">
      <c r="G377" s="36"/>
      <c r="H377" s="36"/>
      <c r="I377" s="36"/>
      <c r="J377" s="38"/>
      <c r="K377" s="38"/>
      <c r="L377" s="38"/>
      <c r="M377" s="38"/>
      <c r="N377" s="38"/>
      <c r="O377" s="38"/>
      <c r="P377" s="38"/>
      <c r="Q377" s="38"/>
      <c r="R377" s="38"/>
      <c r="S377" s="38"/>
      <c r="T377" s="38"/>
      <c r="U377" s="38"/>
      <c r="Z377" s="36"/>
      <c r="AH377" s="36"/>
      <c r="AI377" s="76"/>
    </row>
    <row r="378">
      <c r="G378" s="36"/>
      <c r="H378" s="36"/>
      <c r="I378" s="36"/>
      <c r="J378" s="38"/>
      <c r="K378" s="38"/>
      <c r="L378" s="38"/>
      <c r="M378" s="38"/>
      <c r="N378" s="38"/>
      <c r="O378" s="38"/>
      <c r="P378" s="38"/>
      <c r="Q378" s="38"/>
      <c r="R378" s="38"/>
      <c r="S378" s="38"/>
      <c r="T378" s="38"/>
      <c r="U378" s="38"/>
      <c r="Z378" s="36"/>
      <c r="AH378" s="36"/>
      <c r="AI378" s="76"/>
    </row>
    <row r="379">
      <c r="G379" s="36"/>
      <c r="H379" s="36"/>
      <c r="I379" s="36"/>
      <c r="J379" s="38"/>
      <c r="K379" s="38"/>
      <c r="L379" s="38"/>
      <c r="M379" s="38"/>
      <c r="N379" s="38"/>
      <c r="O379" s="38"/>
      <c r="P379" s="38"/>
      <c r="Q379" s="38"/>
      <c r="R379" s="38"/>
      <c r="S379" s="38"/>
      <c r="T379" s="38"/>
      <c r="U379" s="38"/>
      <c r="Z379" s="36"/>
      <c r="AH379" s="36"/>
      <c r="AI379" s="76"/>
    </row>
    <row r="380">
      <c r="G380" s="36"/>
      <c r="H380" s="36"/>
      <c r="I380" s="36"/>
      <c r="J380" s="38"/>
      <c r="K380" s="38"/>
      <c r="L380" s="38"/>
      <c r="M380" s="38"/>
      <c r="N380" s="38"/>
      <c r="O380" s="38"/>
      <c r="P380" s="38"/>
      <c r="Q380" s="38"/>
      <c r="R380" s="38"/>
      <c r="S380" s="38"/>
      <c r="T380" s="38"/>
      <c r="U380" s="38"/>
      <c r="Z380" s="36"/>
      <c r="AH380" s="36"/>
      <c r="AI380" s="76"/>
    </row>
    <row r="381">
      <c r="G381" s="36"/>
      <c r="H381" s="36"/>
      <c r="I381" s="36"/>
      <c r="J381" s="38"/>
      <c r="K381" s="38"/>
      <c r="L381" s="38"/>
      <c r="M381" s="38"/>
      <c r="N381" s="38"/>
      <c r="O381" s="38"/>
      <c r="P381" s="38"/>
      <c r="Q381" s="38"/>
      <c r="R381" s="38"/>
      <c r="S381" s="38"/>
      <c r="T381" s="38"/>
      <c r="U381" s="38"/>
      <c r="Z381" s="36"/>
      <c r="AH381" s="36"/>
      <c r="AI381" s="76"/>
    </row>
    <row r="382">
      <c r="G382" s="36"/>
      <c r="H382" s="36"/>
      <c r="I382" s="36"/>
      <c r="J382" s="38"/>
      <c r="K382" s="38"/>
      <c r="L382" s="38"/>
      <c r="M382" s="38"/>
      <c r="N382" s="38"/>
      <c r="O382" s="38"/>
      <c r="P382" s="38"/>
      <c r="Q382" s="38"/>
      <c r="R382" s="38"/>
      <c r="S382" s="38"/>
      <c r="T382" s="38"/>
      <c r="U382" s="38"/>
      <c r="Z382" s="36"/>
      <c r="AH382" s="36"/>
      <c r="AI382" s="76"/>
    </row>
    <row r="383">
      <c r="G383" s="36"/>
      <c r="H383" s="36"/>
      <c r="I383" s="36"/>
      <c r="J383" s="38"/>
      <c r="K383" s="38"/>
      <c r="L383" s="38"/>
      <c r="M383" s="38"/>
      <c r="N383" s="38"/>
      <c r="O383" s="38"/>
      <c r="P383" s="38"/>
      <c r="Q383" s="38"/>
      <c r="R383" s="38"/>
      <c r="S383" s="38"/>
      <c r="T383" s="38"/>
      <c r="U383" s="38"/>
      <c r="Z383" s="36"/>
      <c r="AH383" s="36"/>
      <c r="AI383" s="76"/>
    </row>
    <row r="384">
      <c r="G384" s="36"/>
      <c r="H384" s="36"/>
      <c r="I384" s="36"/>
      <c r="J384" s="38"/>
      <c r="K384" s="38"/>
      <c r="L384" s="38"/>
      <c r="M384" s="38"/>
      <c r="N384" s="38"/>
      <c r="O384" s="38"/>
      <c r="P384" s="38"/>
      <c r="Q384" s="38"/>
      <c r="R384" s="38"/>
      <c r="S384" s="38"/>
      <c r="T384" s="38"/>
      <c r="U384" s="38"/>
      <c r="Z384" s="36"/>
      <c r="AH384" s="36"/>
      <c r="AI384" s="76"/>
    </row>
    <row r="385">
      <c r="G385" s="36"/>
      <c r="H385" s="36"/>
      <c r="I385" s="36"/>
      <c r="J385" s="38"/>
      <c r="K385" s="38"/>
      <c r="L385" s="38"/>
      <c r="M385" s="38"/>
      <c r="N385" s="38"/>
      <c r="O385" s="38"/>
      <c r="P385" s="38"/>
      <c r="Q385" s="38"/>
      <c r="R385" s="38"/>
      <c r="S385" s="38"/>
      <c r="T385" s="38"/>
      <c r="U385" s="38"/>
      <c r="Z385" s="36"/>
      <c r="AH385" s="36"/>
      <c r="AI385" s="76"/>
    </row>
    <row r="386">
      <c r="G386" s="36"/>
      <c r="H386" s="36"/>
      <c r="I386" s="36"/>
      <c r="J386" s="38"/>
      <c r="K386" s="38"/>
      <c r="L386" s="38"/>
      <c r="M386" s="38"/>
      <c r="N386" s="38"/>
      <c r="O386" s="38"/>
      <c r="P386" s="38"/>
      <c r="Q386" s="38"/>
      <c r="R386" s="38"/>
      <c r="S386" s="38"/>
      <c r="T386" s="38"/>
      <c r="U386" s="38"/>
      <c r="Z386" s="36"/>
      <c r="AH386" s="36"/>
      <c r="AI386" s="76"/>
    </row>
    <row r="387">
      <c r="G387" s="36"/>
      <c r="H387" s="36"/>
      <c r="I387" s="36"/>
      <c r="J387" s="38"/>
      <c r="K387" s="38"/>
      <c r="L387" s="38"/>
      <c r="M387" s="38"/>
      <c r="N387" s="38"/>
      <c r="O387" s="38"/>
      <c r="P387" s="38"/>
      <c r="Q387" s="38"/>
      <c r="R387" s="38"/>
      <c r="S387" s="38"/>
      <c r="T387" s="38"/>
      <c r="U387" s="38"/>
      <c r="Z387" s="36"/>
      <c r="AH387" s="36"/>
      <c r="AI387" s="76"/>
    </row>
    <row r="388">
      <c r="G388" s="36"/>
      <c r="H388" s="36"/>
      <c r="I388" s="36"/>
      <c r="J388" s="38"/>
      <c r="K388" s="38"/>
      <c r="L388" s="38"/>
      <c r="M388" s="38"/>
      <c r="N388" s="38"/>
      <c r="O388" s="38"/>
      <c r="P388" s="38"/>
      <c r="Q388" s="38"/>
      <c r="R388" s="38"/>
      <c r="S388" s="38"/>
      <c r="T388" s="38"/>
      <c r="U388" s="38"/>
      <c r="Z388" s="36"/>
      <c r="AH388" s="36"/>
      <c r="AI388" s="76"/>
    </row>
    <row r="389">
      <c r="G389" s="36"/>
      <c r="H389" s="36"/>
      <c r="I389" s="36"/>
      <c r="J389" s="38"/>
      <c r="K389" s="38"/>
      <c r="L389" s="38"/>
      <c r="M389" s="38"/>
      <c r="N389" s="38"/>
      <c r="O389" s="38"/>
      <c r="P389" s="38"/>
      <c r="Q389" s="38"/>
      <c r="R389" s="38"/>
      <c r="S389" s="38"/>
      <c r="T389" s="38"/>
      <c r="U389" s="38"/>
      <c r="Z389" s="36"/>
      <c r="AH389" s="36"/>
      <c r="AI389" s="76"/>
    </row>
    <row r="390">
      <c r="G390" s="36"/>
      <c r="H390" s="36"/>
      <c r="I390" s="36"/>
      <c r="J390" s="38"/>
      <c r="K390" s="38"/>
      <c r="L390" s="38"/>
      <c r="M390" s="38"/>
      <c r="N390" s="38"/>
      <c r="O390" s="38"/>
      <c r="P390" s="38"/>
      <c r="Q390" s="38"/>
      <c r="R390" s="38"/>
      <c r="S390" s="38"/>
      <c r="T390" s="38"/>
      <c r="U390" s="38"/>
      <c r="Z390" s="36"/>
      <c r="AH390" s="36"/>
      <c r="AI390" s="76"/>
    </row>
    <row r="391">
      <c r="G391" s="36"/>
      <c r="H391" s="36"/>
      <c r="I391" s="36"/>
      <c r="J391" s="38"/>
      <c r="K391" s="38"/>
      <c r="L391" s="38"/>
      <c r="M391" s="38"/>
      <c r="N391" s="38"/>
      <c r="O391" s="38"/>
      <c r="P391" s="38"/>
      <c r="Q391" s="38"/>
      <c r="R391" s="38"/>
      <c r="S391" s="38"/>
      <c r="T391" s="38"/>
      <c r="U391" s="38"/>
      <c r="Z391" s="36"/>
      <c r="AH391" s="36"/>
      <c r="AI391" s="76"/>
    </row>
    <row r="392">
      <c r="G392" s="36"/>
      <c r="H392" s="36"/>
      <c r="I392" s="36"/>
      <c r="J392" s="38"/>
      <c r="K392" s="38"/>
      <c r="L392" s="38"/>
      <c r="M392" s="38"/>
      <c r="N392" s="38"/>
      <c r="O392" s="38"/>
      <c r="P392" s="38"/>
      <c r="Q392" s="38"/>
      <c r="R392" s="38"/>
      <c r="S392" s="38"/>
      <c r="T392" s="38"/>
      <c r="U392" s="38"/>
      <c r="Z392" s="36"/>
      <c r="AH392" s="36"/>
      <c r="AI392" s="76"/>
    </row>
    <row r="393">
      <c r="G393" s="36"/>
      <c r="H393" s="36"/>
      <c r="I393" s="36"/>
      <c r="J393" s="38"/>
      <c r="K393" s="38"/>
      <c r="L393" s="38"/>
      <c r="M393" s="38"/>
      <c r="N393" s="38"/>
      <c r="O393" s="38"/>
      <c r="P393" s="38"/>
      <c r="Q393" s="38"/>
      <c r="R393" s="38"/>
      <c r="S393" s="38"/>
      <c r="T393" s="38"/>
      <c r="U393" s="38"/>
      <c r="Z393" s="36"/>
      <c r="AH393" s="36"/>
      <c r="AI393" s="76"/>
    </row>
    <row r="394">
      <c r="G394" s="36"/>
      <c r="H394" s="36"/>
      <c r="I394" s="36"/>
      <c r="J394" s="38"/>
      <c r="K394" s="38"/>
      <c r="L394" s="38"/>
      <c r="M394" s="38"/>
      <c r="N394" s="38"/>
      <c r="O394" s="38"/>
      <c r="P394" s="38"/>
      <c r="Q394" s="38"/>
      <c r="R394" s="38"/>
      <c r="S394" s="38"/>
      <c r="T394" s="38"/>
      <c r="U394" s="38"/>
      <c r="Z394" s="36"/>
      <c r="AH394" s="36"/>
      <c r="AI394" s="76"/>
    </row>
    <row r="395">
      <c r="G395" s="36"/>
      <c r="H395" s="36"/>
      <c r="I395" s="36"/>
      <c r="J395" s="38"/>
      <c r="K395" s="38"/>
      <c r="L395" s="38"/>
      <c r="M395" s="38"/>
      <c r="N395" s="38"/>
      <c r="O395" s="38"/>
      <c r="P395" s="38"/>
      <c r="Q395" s="38"/>
      <c r="R395" s="38"/>
      <c r="S395" s="38"/>
      <c r="T395" s="38"/>
      <c r="U395" s="38"/>
      <c r="Z395" s="36"/>
      <c r="AH395" s="36"/>
      <c r="AI395" s="76"/>
    </row>
    <row r="396">
      <c r="G396" s="36"/>
      <c r="H396" s="36"/>
      <c r="I396" s="36"/>
      <c r="J396" s="38"/>
      <c r="K396" s="38"/>
      <c r="L396" s="38"/>
      <c r="M396" s="38"/>
      <c r="N396" s="38"/>
      <c r="O396" s="38"/>
      <c r="P396" s="38"/>
      <c r="Q396" s="38"/>
      <c r="R396" s="38"/>
      <c r="S396" s="38"/>
      <c r="T396" s="38"/>
      <c r="U396" s="38"/>
      <c r="Z396" s="36"/>
      <c r="AH396" s="36"/>
      <c r="AI396" s="76"/>
    </row>
    <row r="397">
      <c r="G397" s="36"/>
      <c r="H397" s="36"/>
      <c r="I397" s="36"/>
      <c r="J397" s="38"/>
      <c r="K397" s="38"/>
      <c r="L397" s="38"/>
      <c r="M397" s="38"/>
      <c r="N397" s="38"/>
      <c r="O397" s="38"/>
      <c r="P397" s="38"/>
      <c r="Q397" s="38"/>
      <c r="R397" s="38"/>
      <c r="S397" s="38"/>
      <c r="T397" s="38"/>
      <c r="U397" s="38"/>
      <c r="Z397" s="36"/>
      <c r="AH397" s="36"/>
      <c r="AI397" s="76"/>
    </row>
    <row r="398">
      <c r="G398" s="36"/>
      <c r="H398" s="36"/>
      <c r="I398" s="36"/>
      <c r="J398" s="38"/>
      <c r="K398" s="38"/>
      <c r="L398" s="38"/>
      <c r="M398" s="38"/>
      <c r="N398" s="38"/>
      <c r="O398" s="38"/>
      <c r="P398" s="38"/>
      <c r="Q398" s="38"/>
      <c r="R398" s="38"/>
      <c r="S398" s="38"/>
      <c r="T398" s="38"/>
      <c r="U398" s="38"/>
      <c r="Z398" s="36"/>
      <c r="AH398" s="36"/>
      <c r="AI398" s="76"/>
    </row>
    <row r="399">
      <c r="G399" s="36"/>
      <c r="H399" s="36"/>
      <c r="I399" s="36"/>
      <c r="J399" s="38"/>
      <c r="K399" s="38"/>
      <c r="L399" s="38"/>
      <c r="M399" s="38"/>
      <c r="N399" s="38"/>
      <c r="O399" s="38"/>
      <c r="P399" s="38"/>
      <c r="Q399" s="38"/>
      <c r="R399" s="38"/>
      <c r="S399" s="38"/>
      <c r="T399" s="38"/>
      <c r="U399" s="38"/>
      <c r="Z399" s="36"/>
      <c r="AH399" s="36"/>
      <c r="AI399" s="76"/>
    </row>
    <row r="400">
      <c r="G400" s="36"/>
      <c r="H400" s="36"/>
      <c r="I400" s="36"/>
      <c r="J400" s="38"/>
      <c r="K400" s="38"/>
      <c r="L400" s="38"/>
      <c r="M400" s="38"/>
      <c r="N400" s="38"/>
      <c r="O400" s="38"/>
      <c r="P400" s="38"/>
      <c r="Q400" s="38"/>
      <c r="R400" s="38"/>
      <c r="S400" s="38"/>
      <c r="T400" s="38"/>
      <c r="U400" s="38"/>
      <c r="Z400" s="36"/>
      <c r="AH400" s="36"/>
      <c r="AI400" s="76"/>
    </row>
    <row r="401">
      <c r="G401" s="36"/>
      <c r="H401" s="36"/>
      <c r="I401" s="36"/>
      <c r="J401" s="38"/>
      <c r="K401" s="38"/>
      <c r="L401" s="38"/>
      <c r="M401" s="38"/>
      <c r="N401" s="38"/>
      <c r="O401" s="38"/>
      <c r="P401" s="38"/>
      <c r="Q401" s="38"/>
      <c r="R401" s="38"/>
      <c r="S401" s="38"/>
      <c r="T401" s="38"/>
      <c r="U401" s="38"/>
      <c r="Z401" s="36"/>
      <c r="AH401" s="36"/>
      <c r="AI401" s="76"/>
    </row>
    <row r="402">
      <c r="G402" s="36"/>
      <c r="H402" s="36"/>
      <c r="I402" s="36"/>
      <c r="J402" s="38"/>
      <c r="K402" s="38"/>
      <c r="L402" s="38"/>
      <c r="M402" s="38"/>
      <c r="N402" s="38"/>
      <c r="O402" s="38"/>
      <c r="P402" s="38"/>
      <c r="Q402" s="38"/>
      <c r="R402" s="38"/>
      <c r="S402" s="38"/>
      <c r="T402" s="38"/>
      <c r="U402" s="38"/>
      <c r="Z402" s="36"/>
      <c r="AH402" s="36"/>
      <c r="AI402" s="76"/>
    </row>
    <row r="403">
      <c r="G403" s="36"/>
      <c r="H403" s="36"/>
      <c r="I403" s="36"/>
      <c r="J403" s="38"/>
      <c r="K403" s="38"/>
      <c r="L403" s="38"/>
      <c r="M403" s="38"/>
      <c r="N403" s="38"/>
      <c r="O403" s="38"/>
      <c r="P403" s="38"/>
      <c r="Q403" s="38"/>
      <c r="R403" s="38"/>
      <c r="S403" s="38"/>
      <c r="T403" s="38"/>
      <c r="U403" s="38"/>
      <c r="Z403" s="36"/>
      <c r="AH403" s="36"/>
      <c r="AI403" s="76"/>
    </row>
    <row r="404">
      <c r="G404" s="36"/>
      <c r="H404" s="36"/>
      <c r="I404" s="36"/>
      <c r="J404" s="38"/>
      <c r="K404" s="38"/>
      <c r="L404" s="38"/>
      <c r="M404" s="38"/>
      <c r="N404" s="38"/>
      <c r="O404" s="38"/>
      <c r="P404" s="38"/>
      <c r="Q404" s="38"/>
      <c r="R404" s="38"/>
      <c r="S404" s="38"/>
      <c r="T404" s="38"/>
      <c r="U404" s="38"/>
      <c r="Z404" s="36"/>
      <c r="AH404" s="36"/>
      <c r="AI404" s="76"/>
    </row>
    <row r="405">
      <c r="G405" s="36"/>
      <c r="H405" s="36"/>
      <c r="I405" s="36"/>
      <c r="J405" s="38"/>
      <c r="K405" s="38"/>
      <c r="L405" s="38"/>
      <c r="M405" s="38"/>
      <c r="N405" s="38"/>
      <c r="O405" s="38"/>
      <c r="P405" s="38"/>
      <c r="Q405" s="38"/>
      <c r="R405" s="38"/>
      <c r="S405" s="38"/>
      <c r="T405" s="38"/>
      <c r="U405" s="38"/>
      <c r="Z405" s="36"/>
      <c r="AH405" s="36"/>
      <c r="AI405" s="76"/>
    </row>
    <row r="406">
      <c r="G406" s="36"/>
      <c r="H406" s="36"/>
      <c r="I406" s="36"/>
      <c r="J406" s="38"/>
      <c r="K406" s="38"/>
      <c r="L406" s="38"/>
      <c r="M406" s="38"/>
      <c r="N406" s="38"/>
      <c r="O406" s="38"/>
      <c r="P406" s="38"/>
      <c r="Q406" s="38"/>
      <c r="R406" s="38"/>
      <c r="S406" s="38"/>
      <c r="T406" s="38"/>
      <c r="U406" s="38"/>
      <c r="Z406" s="36"/>
      <c r="AH406" s="36"/>
      <c r="AI406" s="76"/>
    </row>
    <row r="407">
      <c r="G407" s="36"/>
      <c r="H407" s="36"/>
      <c r="I407" s="36"/>
      <c r="J407" s="38"/>
      <c r="K407" s="38"/>
      <c r="L407" s="38"/>
      <c r="M407" s="38"/>
      <c r="N407" s="38"/>
      <c r="O407" s="38"/>
      <c r="P407" s="38"/>
      <c r="Q407" s="38"/>
      <c r="R407" s="38"/>
      <c r="S407" s="38"/>
      <c r="T407" s="38"/>
      <c r="U407" s="38"/>
      <c r="Z407" s="36"/>
      <c r="AH407" s="36"/>
      <c r="AI407" s="76"/>
    </row>
    <row r="408">
      <c r="G408" s="36"/>
      <c r="H408" s="36"/>
      <c r="I408" s="36"/>
      <c r="J408" s="38"/>
      <c r="K408" s="38"/>
      <c r="L408" s="38"/>
      <c r="M408" s="38"/>
      <c r="N408" s="38"/>
      <c r="O408" s="38"/>
      <c r="P408" s="38"/>
      <c r="Q408" s="38"/>
      <c r="R408" s="38"/>
      <c r="S408" s="38"/>
      <c r="T408" s="38"/>
      <c r="U408" s="38"/>
      <c r="Z408" s="36"/>
      <c r="AH408" s="36"/>
      <c r="AI408" s="76"/>
    </row>
    <row r="409">
      <c r="G409" s="36"/>
      <c r="H409" s="36"/>
      <c r="I409" s="36"/>
      <c r="J409" s="38"/>
      <c r="K409" s="38"/>
      <c r="L409" s="38"/>
      <c r="M409" s="38"/>
      <c r="N409" s="38"/>
      <c r="O409" s="38"/>
      <c r="P409" s="38"/>
      <c r="Q409" s="38"/>
      <c r="R409" s="38"/>
      <c r="S409" s="38"/>
      <c r="T409" s="38"/>
      <c r="U409" s="38"/>
      <c r="Z409" s="36"/>
      <c r="AH409" s="36"/>
      <c r="AI409" s="76"/>
    </row>
    <row r="410">
      <c r="G410" s="36"/>
      <c r="H410" s="36"/>
      <c r="I410" s="36"/>
      <c r="J410" s="38"/>
      <c r="K410" s="38"/>
      <c r="L410" s="38"/>
      <c r="M410" s="38"/>
      <c r="N410" s="38"/>
      <c r="O410" s="38"/>
      <c r="P410" s="38"/>
      <c r="Q410" s="38"/>
      <c r="R410" s="38"/>
      <c r="S410" s="38"/>
      <c r="T410" s="38"/>
      <c r="U410" s="38"/>
      <c r="Z410" s="36"/>
      <c r="AH410" s="36"/>
      <c r="AI410" s="76"/>
    </row>
    <row r="411">
      <c r="G411" s="36"/>
      <c r="H411" s="36"/>
      <c r="I411" s="36"/>
      <c r="J411" s="38"/>
      <c r="K411" s="38"/>
      <c r="L411" s="38"/>
      <c r="M411" s="38"/>
      <c r="N411" s="38"/>
      <c r="O411" s="38"/>
      <c r="P411" s="38"/>
      <c r="Q411" s="38"/>
      <c r="R411" s="38"/>
      <c r="S411" s="38"/>
      <c r="T411" s="38"/>
      <c r="U411" s="38"/>
      <c r="Z411" s="36"/>
      <c r="AH411" s="36"/>
      <c r="AI411" s="76"/>
    </row>
    <row r="412">
      <c r="G412" s="36"/>
      <c r="H412" s="36"/>
      <c r="I412" s="36"/>
      <c r="J412" s="38"/>
      <c r="K412" s="38"/>
      <c r="L412" s="38"/>
      <c r="M412" s="38"/>
      <c r="N412" s="38"/>
      <c r="O412" s="38"/>
      <c r="P412" s="38"/>
      <c r="Q412" s="38"/>
      <c r="R412" s="38"/>
      <c r="S412" s="38"/>
      <c r="T412" s="38"/>
      <c r="U412" s="38"/>
      <c r="Z412" s="36"/>
      <c r="AH412" s="36"/>
      <c r="AI412" s="76"/>
    </row>
    <row r="413">
      <c r="G413" s="36"/>
      <c r="H413" s="36"/>
      <c r="I413" s="36"/>
      <c r="J413" s="38"/>
      <c r="K413" s="38"/>
      <c r="L413" s="38"/>
      <c r="M413" s="38"/>
      <c r="N413" s="38"/>
      <c r="O413" s="38"/>
      <c r="P413" s="38"/>
      <c r="Q413" s="38"/>
      <c r="R413" s="38"/>
      <c r="S413" s="38"/>
      <c r="T413" s="38"/>
      <c r="U413" s="38"/>
      <c r="Z413" s="36"/>
      <c r="AH413" s="36"/>
      <c r="AI413" s="76"/>
    </row>
    <row r="414">
      <c r="G414" s="36"/>
      <c r="H414" s="36"/>
      <c r="I414" s="36"/>
      <c r="J414" s="38"/>
      <c r="K414" s="38"/>
      <c r="L414" s="38"/>
      <c r="M414" s="38"/>
      <c r="N414" s="38"/>
      <c r="O414" s="38"/>
      <c r="P414" s="38"/>
      <c r="Q414" s="38"/>
      <c r="R414" s="38"/>
      <c r="S414" s="38"/>
      <c r="T414" s="38"/>
      <c r="U414" s="38"/>
      <c r="Z414" s="36"/>
      <c r="AH414" s="36"/>
      <c r="AI414" s="76"/>
    </row>
    <row r="415">
      <c r="G415" s="36"/>
      <c r="H415" s="36"/>
      <c r="I415" s="36"/>
      <c r="J415" s="38"/>
      <c r="K415" s="38"/>
      <c r="L415" s="38"/>
      <c r="M415" s="38"/>
      <c r="N415" s="38"/>
      <c r="O415" s="38"/>
      <c r="P415" s="38"/>
      <c r="Q415" s="38"/>
      <c r="R415" s="38"/>
      <c r="S415" s="38"/>
      <c r="T415" s="38"/>
      <c r="U415" s="38"/>
      <c r="Z415" s="36"/>
      <c r="AH415" s="36"/>
      <c r="AI415" s="76"/>
    </row>
    <row r="416">
      <c r="G416" s="36"/>
      <c r="H416" s="36"/>
      <c r="I416" s="36"/>
      <c r="J416" s="38"/>
      <c r="K416" s="38"/>
      <c r="L416" s="38"/>
      <c r="M416" s="38"/>
      <c r="N416" s="38"/>
      <c r="O416" s="38"/>
      <c r="P416" s="38"/>
      <c r="Q416" s="38"/>
      <c r="R416" s="38"/>
      <c r="S416" s="38"/>
      <c r="T416" s="38"/>
      <c r="U416" s="38"/>
      <c r="Z416" s="36"/>
      <c r="AH416" s="36"/>
      <c r="AI416" s="76"/>
    </row>
    <row r="417">
      <c r="G417" s="36"/>
      <c r="H417" s="36"/>
      <c r="I417" s="36"/>
      <c r="J417" s="38"/>
      <c r="K417" s="38"/>
      <c r="L417" s="38"/>
      <c r="M417" s="38"/>
      <c r="N417" s="38"/>
      <c r="O417" s="38"/>
      <c r="P417" s="38"/>
      <c r="Q417" s="38"/>
      <c r="R417" s="38"/>
      <c r="S417" s="38"/>
      <c r="T417" s="38"/>
      <c r="U417" s="38"/>
      <c r="Z417" s="36"/>
      <c r="AH417" s="36"/>
      <c r="AI417" s="76"/>
    </row>
    <row r="418">
      <c r="G418" s="36"/>
      <c r="H418" s="36"/>
      <c r="I418" s="36"/>
      <c r="J418" s="38"/>
      <c r="K418" s="38"/>
      <c r="L418" s="38"/>
      <c r="M418" s="38"/>
      <c r="N418" s="38"/>
      <c r="O418" s="38"/>
      <c r="P418" s="38"/>
      <c r="Q418" s="38"/>
      <c r="R418" s="38"/>
      <c r="S418" s="38"/>
      <c r="T418" s="38"/>
      <c r="U418" s="38"/>
      <c r="Z418" s="36"/>
      <c r="AH418" s="36"/>
      <c r="AI418" s="76"/>
    </row>
    <row r="419">
      <c r="G419" s="36"/>
      <c r="H419" s="36"/>
      <c r="I419" s="36"/>
      <c r="J419" s="38"/>
      <c r="K419" s="38"/>
      <c r="L419" s="38"/>
      <c r="M419" s="38"/>
      <c r="N419" s="38"/>
      <c r="O419" s="38"/>
      <c r="P419" s="38"/>
      <c r="Q419" s="38"/>
      <c r="R419" s="38"/>
      <c r="S419" s="38"/>
      <c r="T419" s="38"/>
      <c r="U419" s="38"/>
      <c r="Z419" s="36"/>
      <c r="AH419" s="36"/>
      <c r="AI419" s="76"/>
    </row>
    <row r="420">
      <c r="G420" s="36"/>
      <c r="H420" s="36"/>
      <c r="I420" s="36"/>
      <c r="J420" s="38"/>
      <c r="K420" s="38"/>
      <c r="L420" s="38"/>
      <c r="M420" s="38"/>
      <c r="N420" s="38"/>
      <c r="O420" s="38"/>
      <c r="P420" s="38"/>
      <c r="Q420" s="38"/>
      <c r="R420" s="38"/>
      <c r="S420" s="38"/>
      <c r="T420" s="38"/>
      <c r="U420" s="38"/>
      <c r="Z420" s="36"/>
      <c r="AH420" s="36"/>
      <c r="AI420" s="76"/>
    </row>
    <row r="421">
      <c r="G421" s="36"/>
      <c r="H421" s="36"/>
      <c r="I421" s="36"/>
      <c r="J421" s="38"/>
      <c r="K421" s="38"/>
      <c r="L421" s="38"/>
      <c r="M421" s="38"/>
      <c r="N421" s="38"/>
      <c r="O421" s="38"/>
      <c r="P421" s="38"/>
      <c r="Q421" s="38"/>
      <c r="R421" s="38"/>
      <c r="S421" s="38"/>
      <c r="T421" s="38"/>
      <c r="U421" s="38"/>
      <c r="Z421" s="36"/>
      <c r="AH421" s="36"/>
      <c r="AI421" s="76"/>
    </row>
    <row r="422">
      <c r="G422" s="36"/>
      <c r="H422" s="36"/>
      <c r="I422" s="36"/>
      <c r="J422" s="38"/>
      <c r="K422" s="38"/>
      <c r="L422" s="38"/>
      <c r="M422" s="38"/>
      <c r="N422" s="38"/>
      <c r="O422" s="38"/>
      <c r="P422" s="38"/>
      <c r="Q422" s="38"/>
      <c r="R422" s="38"/>
      <c r="S422" s="38"/>
      <c r="T422" s="38"/>
      <c r="U422" s="38"/>
      <c r="Z422" s="36"/>
      <c r="AH422" s="36"/>
      <c r="AI422" s="76"/>
    </row>
    <row r="423">
      <c r="G423" s="36"/>
      <c r="H423" s="36"/>
      <c r="I423" s="36"/>
      <c r="J423" s="38"/>
      <c r="K423" s="38"/>
      <c r="L423" s="38"/>
      <c r="M423" s="38"/>
      <c r="N423" s="38"/>
      <c r="O423" s="38"/>
      <c r="P423" s="38"/>
      <c r="Q423" s="38"/>
      <c r="R423" s="38"/>
      <c r="S423" s="38"/>
      <c r="T423" s="38"/>
      <c r="U423" s="38"/>
      <c r="Z423" s="36"/>
      <c r="AH423" s="36"/>
      <c r="AI423" s="76"/>
    </row>
    <row r="424">
      <c r="G424" s="36"/>
      <c r="H424" s="36"/>
      <c r="I424" s="36"/>
      <c r="J424" s="38"/>
      <c r="K424" s="38"/>
      <c r="L424" s="38"/>
      <c r="M424" s="38"/>
      <c r="N424" s="38"/>
      <c r="O424" s="38"/>
      <c r="P424" s="38"/>
      <c r="Q424" s="38"/>
      <c r="R424" s="38"/>
      <c r="S424" s="38"/>
      <c r="T424" s="38"/>
      <c r="U424" s="38"/>
      <c r="Z424" s="36"/>
      <c r="AH424" s="36"/>
      <c r="AI424" s="76"/>
    </row>
    <row r="425">
      <c r="G425" s="36"/>
      <c r="H425" s="36"/>
      <c r="I425" s="36"/>
      <c r="J425" s="38"/>
      <c r="K425" s="38"/>
      <c r="L425" s="38"/>
      <c r="M425" s="38"/>
      <c r="N425" s="38"/>
      <c r="O425" s="38"/>
      <c r="P425" s="38"/>
      <c r="Q425" s="38"/>
      <c r="R425" s="38"/>
      <c r="S425" s="38"/>
      <c r="T425" s="38"/>
      <c r="U425" s="38"/>
      <c r="Z425" s="36"/>
      <c r="AH425" s="36"/>
      <c r="AI425" s="76"/>
    </row>
    <row r="426">
      <c r="G426" s="36"/>
      <c r="H426" s="36"/>
      <c r="I426" s="36"/>
      <c r="J426" s="38"/>
      <c r="K426" s="38"/>
      <c r="L426" s="38"/>
      <c r="M426" s="38"/>
      <c r="N426" s="38"/>
      <c r="O426" s="38"/>
      <c r="P426" s="38"/>
      <c r="Q426" s="38"/>
      <c r="R426" s="38"/>
      <c r="S426" s="38"/>
      <c r="T426" s="38"/>
      <c r="U426" s="38"/>
      <c r="Z426" s="36"/>
      <c r="AH426" s="36"/>
      <c r="AI426" s="76"/>
    </row>
    <row r="427">
      <c r="G427" s="36"/>
      <c r="H427" s="36"/>
      <c r="I427" s="36"/>
      <c r="J427" s="38"/>
      <c r="K427" s="38"/>
      <c r="L427" s="38"/>
      <c r="M427" s="38"/>
      <c r="N427" s="38"/>
      <c r="O427" s="38"/>
      <c r="P427" s="38"/>
      <c r="Q427" s="38"/>
      <c r="R427" s="38"/>
      <c r="S427" s="38"/>
      <c r="T427" s="38"/>
      <c r="U427" s="38"/>
      <c r="Z427" s="36"/>
      <c r="AH427" s="36"/>
      <c r="AI427" s="76"/>
    </row>
    <row r="428">
      <c r="G428" s="36"/>
      <c r="H428" s="36"/>
      <c r="I428" s="36"/>
      <c r="J428" s="38"/>
      <c r="K428" s="38"/>
      <c r="L428" s="38"/>
      <c r="M428" s="38"/>
      <c r="N428" s="38"/>
      <c r="O428" s="38"/>
      <c r="P428" s="38"/>
      <c r="Q428" s="38"/>
      <c r="R428" s="38"/>
      <c r="S428" s="38"/>
      <c r="T428" s="38"/>
      <c r="U428" s="38"/>
      <c r="Z428" s="36"/>
      <c r="AH428" s="36"/>
      <c r="AI428" s="76"/>
    </row>
    <row r="429">
      <c r="G429" s="36"/>
      <c r="H429" s="36"/>
      <c r="I429" s="36"/>
      <c r="J429" s="38"/>
      <c r="K429" s="38"/>
      <c r="L429" s="38"/>
      <c r="M429" s="38"/>
      <c r="N429" s="38"/>
      <c r="O429" s="38"/>
      <c r="P429" s="38"/>
      <c r="Q429" s="38"/>
      <c r="R429" s="38"/>
      <c r="S429" s="38"/>
      <c r="T429" s="38"/>
      <c r="U429" s="38"/>
      <c r="Z429" s="36"/>
      <c r="AH429" s="36"/>
      <c r="AI429" s="76"/>
    </row>
    <row r="430">
      <c r="G430" s="36"/>
      <c r="H430" s="36"/>
      <c r="I430" s="36"/>
      <c r="J430" s="38"/>
      <c r="K430" s="38"/>
      <c r="L430" s="38"/>
      <c r="M430" s="38"/>
      <c r="N430" s="38"/>
      <c r="O430" s="38"/>
      <c r="P430" s="38"/>
      <c r="Q430" s="38"/>
      <c r="R430" s="38"/>
      <c r="S430" s="38"/>
      <c r="T430" s="38"/>
      <c r="U430" s="38"/>
      <c r="Z430" s="36"/>
      <c r="AH430" s="36"/>
      <c r="AI430" s="76"/>
    </row>
    <row r="431">
      <c r="G431" s="36"/>
      <c r="H431" s="36"/>
      <c r="I431" s="36"/>
      <c r="J431" s="38"/>
      <c r="K431" s="38"/>
      <c r="L431" s="38"/>
      <c r="M431" s="38"/>
      <c r="N431" s="38"/>
      <c r="O431" s="38"/>
      <c r="P431" s="38"/>
      <c r="Q431" s="38"/>
      <c r="R431" s="38"/>
      <c r="S431" s="38"/>
      <c r="T431" s="38"/>
      <c r="U431" s="38"/>
      <c r="Z431" s="36"/>
      <c r="AH431" s="36"/>
      <c r="AI431" s="76"/>
    </row>
    <row r="432">
      <c r="G432" s="36"/>
      <c r="H432" s="36"/>
      <c r="I432" s="36"/>
      <c r="J432" s="38"/>
      <c r="K432" s="38"/>
      <c r="L432" s="38"/>
      <c r="M432" s="38"/>
      <c r="N432" s="38"/>
      <c r="O432" s="38"/>
      <c r="P432" s="38"/>
      <c r="Q432" s="38"/>
      <c r="R432" s="38"/>
      <c r="S432" s="38"/>
      <c r="T432" s="38"/>
      <c r="U432" s="38"/>
      <c r="Z432" s="36"/>
      <c r="AH432" s="36"/>
      <c r="AI432" s="76"/>
    </row>
    <row r="433">
      <c r="G433" s="36"/>
      <c r="H433" s="36"/>
      <c r="I433" s="36"/>
      <c r="J433" s="38"/>
      <c r="K433" s="38"/>
      <c r="L433" s="38"/>
      <c r="M433" s="38"/>
      <c r="N433" s="38"/>
      <c r="O433" s="38"/>
      <c r="P433" s="38"/>
      <c r="Q433" s="38"/>
      <c r="R433" s="38"/>
      <c r="S433" s="38"/>
      <c r="T433" s="38"/>
      <c r="U433" s="38"/>
      <c r="Z433" s="36"/>
      <c r="AH433" s="36"/>
      <c r="AI433" s="76"/>
    </row>
    <row r="434">
      <c r="G434" s="36"/>
      <c r="H434" s="36"/>
      <c r="I434" s="36"/>
      <c r="J434" s="38"/>
      <c r="K434" s="38"/>
      <c r="L434" s="38"/>
      <c r="M434" s="38"/>
      <c r="N434" s="38"/>
      <c r="O434" s="38"/>
      <c r="P434" s="38"/>
      <c r="Q434" s="38"/>
      <c r="R434" s="38"/>
      <c r="S434" s="38"/>
      <c r="T434" s="38"/>
      <c r="U434" s="38"/>
      <c r="Z434" s="36"/>
      <c r="AH434" s="36"/>
      <c r="AI434" s="76"/>
    </row>
    <row r="435">
      <c r="G435" s="36"/>
      <c r="H435" s="36"/>
      <c r="I435" s="36"/>
      <c r="J435" s="38"/>
      <c r="K435" s="38"/>
      <c r="L435" s="38"/>
      <c r="M435" s="38"/>
      <c r="N435" s="38"/>
      <c r="O435" s="38"/>
      <c r="P435" s="38"/>
      <c r="Q435" s="38"/>
      <c r="R435" s="38"/>
      <c r="S435" s="38"/>
      <c r="T435" s="38"/>
      <c r="U435" s="38"/>
      <c r="Z435" s="36"/>
      <c r="AH435" s="36"/>
      <c r="AI435" s="76"/>
    </row>
    <row r="436">
      <c r="G436" s="36"/>
      <c r="H436" s="36"/>
      <c r="I436" s="36"/>
      <c r="J436" s="38"/>
      <c r="K436" s="38"/>
      <c r="L436" s="38"/>
      <c r="M436" s="38"/>
      <c r="N436" s="38"/>
      <c r="O436" s="38"/>
      <c r="P436" s="38"/>
      <c r="Q436" s="38"/>
      <c r="R436" s="38"/>
      <c r="S436" s="38"/>
      <c r="T436" s="38"/>
      <c r="U436" s="38"/>
      <c r="Z436" s="36"/>
      <c r="AH436" s="36"/>
      <c r="AI436" s="76"/>
    </row>
    <row r="437">
      <c r="G437" s="36"/>
      <c r="H437" s="36"/>
      <c r="I437" s="36"/>
      <c r="J437" s="38"/>
      <c r="K437" s="38"/>
      <c r="L437" s="38"/>
      <c r="M437" s="38"/>
      <c r="N437" s="38"/>
      <c r="O437" s="38"/>
      <c r="P437" s="38"/>
      <c r="Q437" s="38"/>
      <c r="R437" s="38"/>
      <c r="S437" s="38"/>
      <c r="T437" s="38"/>
      <c r="U437" s="38"/>
      <c r="Z437" s="36"/>
      <c r="AH437" s="36"/>
      <c r="AI437" s="76"/>
    </row>
    <row r="438">
      <c r="G438" s="36"/>
      <c r="H438" s="36"/>
      <c r="I438" s="36"/>
      <c r="J438" s="38"/>
      <c r="K438" s="38"/>
      <c r="L438" s="38"/>
      <c r="M438" s="38"/>
      <c r="N438" s="38"/>
      <c r="O438" s="38"/>
      <c r="P438" s="38"/>
      <c r="Q438" s="38"/>
      <c r="R438" s="38"/>
      <c r="S438" s="38"/>
      <c r="T438" s="38"/>
      <c r="U438" s="38"/>
      <c r="Z438" s="36"/>
      <c r="AH438" s="36"/>
      <c r="AI438" s="76"/>
    </row>
    <row r="439">
      <c r="G439" s="36"/>
      <c r="H439" s="36"/>
      <c r="I439" s="36"/>
      <c r="J439" s="38"/>
      <c r="K439" s="38"/>
      <c r="L439" s="38"/>
      <c r="M439" s="38"/>
      <c r="N439" s="38"/>
      <c r="O439" s="38"/>
      <c r="P439" s="38"/>
      <c r="Q439" s="38"/>
      <c r="R439" s="38"/>
      <c r="S439" s="38"/>
      <c r="T439" s="38"/>
      <c r="U439" s="38"/>
      <c r="Z439" s="36"/>
      <c r="AH439" s="36"/>
      <c r="AI439" s="76"/>
    </row>
    <row r="440">
      <c r="G440" s="36"/>
      <c r="H440" s="36"/>
      <c r="I440" s="36"/>
      <c r="J440" s="38"/>
      <c r="K440" s="38"/>
      <c r="L440" s="38"/>
      <c r="M440" s="38"/>
      <c r="N440" s="38"/>
      <c r="O440" s="38"/>
      <c r="P440" s="38"/>
      <c r="Q440" s="38"/>
      <c r="R440" s="38"/>
      <c r="S440" s="38"/>
      <c r="T440" s="38"/>
      <c r="U440" s="38"/>
      <c r="Z440" s="36"/>
      <c r="AH440" s="36"/>
      <c r="AI440" s="76"/>
    </row>
    <row r="441">
      <c r="G441" s="36"/>
      <c r="H441" s="36"/>
      <c r="I441" s="36"/>
      <c r="J441" s="38"/>
      <c r="K441" s="38"/>
      <c r="L441" s="38"/>
      <c r="M441" s="38"/>
      <c r="N441" s="38"/>
      <c r="O441" s="38"/>
      <c r="P441" s="38"/>
      <c r="Q441" s="38"/>
      <c r="R441" s="38"/>
      <c r="S441" s="38"/>
      <c r="T441" s="38"/>
      <c r="U441" s="38"/>
      <c r="Z441" s="36"/>
      <c r="AH441" s="36"/>
      <c r="AI441" s="76"/>
    </row>
    <row r="442">
      <c r="G442" s="36"/>
      <c r="H442" s="36"/>
      <c r="I442" s="36"/>
      <c r="J442" s="38"/>
      <c r="K442" s="38"/>
      <c r="L442" s="38"/>
      <c r="M442" s="38"/>
      <c r="N442" s="38"/>
      <c r="O442" s="38"/>
      <c r="P442" s="38"/>
      <c r="Q442" s="38"/>
      <c r="R442" s="38"/>
      <c r="S442" s="38"/>
      <c r="T442" s="38"/>
      <c r="U442" s="38"/>
      <c r="Z442" s="36"/>
      <c r="AH442" s="36"/>
      <c r="AI442" s="76"/>
    </row>
    <row r="443">
      <c r="G443" s="36"/>
      <c r="H443" s="36"/>
      <c r="I443" s="36"/>
      <c r="J443" s="38"/>
      <c r="K443" s="38"/>
      <c r="L443" s="38"/>
      <c r="M443" s="38"/>
      <c r="N443" s="38"/>
      <c r="O443" s="38"/>
      <c r="P443" s="38"/>
      <c r="Q443" s="38"/>
      <c r="R443" s="38"/>
      <c r="S443" s="38"/>
      <c r="T443" s="38"/>
      <c r="U443" s="38"/>
      <c r="Z443" s="36"/>
      <c r="AH443" s="36"/>
      <c r="AI443" s="76"/>
    </row>
    <row r="444">
      <c r="G444" s="36"/>
      <c r="H444" s="36"/>
      <c r="I444" s="36"/>
      <c r="J444" s="38"/>
      <c r="K444" s="38"/>
      <c r="L444" s="38"/>
      <c r="M444" s="38"/>
      <c r="N444" s="38"/>
      <c r="O444" s="38"/>
      <c r="P444" s="38"/>
      <c r="Q444" s="38"/>
      <c r="R444" s="38"/>
      <c r="S444" s="38"/>
      <c r="T444" s="38"/>
      <c r="U444" s="38"/>
      <c r="Z444" s="36"/>
      <c r="AH444" s="36"/>
      <c r="AI444" s="76"/>
    </row>
    <row r="445">
      <c r="G445" s="36"/>
      <c r="H445" s="36"/>
      <c r="I445" s="36"/>
      <c r="J445" s="38"/>
      <c r="K445" s="38"/>
      <c r="L445" s="38"/>
      <c r="M445" s="38"/>
      <c r="N445" s="38"/>
      <c r="O445" s="38"/>
      <c r="P445" s="38"/>
      <c r="Q445" s="38"/>
      <c r="R445" s="38"/>
      <c r="S445" s="38"/>
      <c r="T445" s="38"/>
      <c r="U445" s="38"/>
      <c r="Z445" s="36"/>
      <c r="AH445" s="36"/>
      <c r="AI445" s="76"/>
    </row>
    <row r="446">
      <c r="G446" s="36"/>
      <c r="H446" s="36"/>
      <c r="I446" s="36"/>
      <c r="J446" s="38"/>
      <c r="K446" s="38"/>
      <c r="L446" s="38"/>
      <c r="M446" s="38"/>
      <c r="N446" s="38"/>
      <c r="O446" s="38"/>
      <c r="P446" s="38"/>
      <c r="Q446" s="38"/>
      <c r="R446" s="38"/>
      <c r="S446" s="38"/>
      <c r="T446" s="38"/>
      <c r="U446" s="38"/>
      <c r="Z446" s="36"/>
      <c r="AH446" s="36"/>
      <c r="AI446" s="76"/>
    </row>
    <row r="447">
      <c r="G447" s="36"/>
      <c r="H447" s="36"/>
      <c r="I447" s="36"/>
      <c r="J447" s="38"/>
      <c r="K447" s="38"/>
      <c r="L447" s="38"/>
      <c r="M447" s="38"/>
      <c r="N447" s="38"/>
      <c r="O447" s="38"/>
      <c r="P447" s="38"/>
      <c r="Q447" s="38"/>
      <c r="R447" s="38"/>
      <c r="S447" s="38"/>
      <c r="T447" s="38"/>
      <c r="U447" s="38"/>
      <c r="Z447" s="36"/>
      <c r="AH447" s="36"/>
      <c r="AI447" s="76"/>
    </row>
    <row r="448">
      <c r="G448" s="36"/>
      <c r="H448" s="36"/>
      <c r="I448" s="36"/>
      <c r="J448" s="38"/>
      <c r="K448" s="38"/>
      <c r="L448" s="38"/>
      <c r="M448" s="38"/>
      <c r="N448" s="38"/>
      <c r="O448" s="38"/>
      <c r="P448" s="38"/>
      <c r="Q448" s="38"/>
      <c r="R448" s="38"/>
      <c r="S448" s="38"/>
      <c r="T448" s="38"/>
      <c r="U448" s="38"/>
      <c r="Z448" s="36"/>
      <c r="AH448" s="36"/>
      <c r="AI448" s="76"/>
    </row>
    <row r="449">
      <c r="G449" s="36"/>
      <c r="H449" s="36"/>
      <c r="I449" s="36"/>
      <c r="J449" s="38"/>
      <c r="K449" s="38"/>
      <c r="L449" s="38"/>
      <c r="M449" s="38"/>
      <c r="N449" s="38"/>
      <c r="O449" s="38"/>
      <c r="P449" s="38"/>
      <c r="Q449" s="38"/>
      <c r="R449" s="38"/>
      <c r="S449" s="38"/>
      <c r="T449" s="38"/>
      <c r="U449" s="38"/>
      <c r="Z449" s="36"/>
      <c r="AH449" s="36"/>
      <c r="AI449" s="76"/>
    </row>
    <row r="450">
      <c r="G450" s="36"/>
      <c r="H450" s="36"/>
      <c r="I450" s="36"/>
      <c r="J450" s="38"/>
      <c r="K450" s="38"/>
      <c r="L450" s="38"/>
      <c r="M450" s="38"/>
      <c r="N450" s="38"/>
      <c r="O450" s="38"/>
      <c r="P450" s="38"/>
      <c r="Q450" s="38"/>
      <c r="R450" s="38"/>
      <c r="S450" s="38"/>
      <c r="T450" s="38"/>
      <c r="U450" s="38"/>
      <c r="Z450" s="36"/>
      <c r="AH450" s="36"/>
      <c r="AI450" s="76"/>
    </row>
    <row r="451">
      <c r="G451" s="36"/>
      <c r="H451" s="36"/>
      <c r="I451" s="36"/>
      <c r="J451" s="38"/>
      <c r="K451" s="38"/>
      <c r="L451" s="38"/>
      <c r="M451" s="38"/>
      <c r="N451" s="38"/>
      <c r="O451" s="38"/>
      <c r="P451" s="38"/>
      <c r="Q451" s="38"/>
      <c r="R451" s="38"/>
      <c r="S451" s="38"/>
      <c r="T451" s="38"/>
      <c r="U451" s="38"/>
      <c r="Z451" s="36"/>
      <c r="AH451" s="36"/>
      <c r="AI451" s="76"/>
    </row>
    <row r="452">
      <c r="G452" s="36"/>
      <c r="H452" s="36"/>
      <c r="I452" s="36"/>
      <c r="J452" s="38"/>
      <c r="K452" s="38"/>
      <c r="L452" s="38"/>
      <c r="M452" s="38"/>
      <c r="N452" s="38"/>
      <c r="O452" s="38"/>
      <c r="P452" s="38"/>
      <c r="Q452" s="38"/>
      <c r="R452" s="38"/>
      <c r="S452" s="38"/>
      <c r="T452" s="38"/>
      <c r="U452" s="38"/>
      <c r="Z452" s="36"/>
      <c r="AH452" s="36"/>
      <c r="AI452" s="76"/>
    </row>
    <row r="453">
      <c r="G453" s="36"/>
      <c r="H453" s="36"/>
      <c r="I453" s="36"/>
      <c r="J453" s="38"/>
      <c r="K453" s="38"/>
      <c r="L453" s="38"/>
      <c r="M453" s="38"/>
      <c r="N453" s="38"/>
      <c r="O453" s="38"/>
      <c r="P453" s="38"/>
      <c r="Q453" s="38"/>
      <c r="R453" s="38"/>
      <c r="S453" s="38"/>
      <c r="T453" s="38"/>
      <c r="U453" s="38"/>
      <c r="Z453" s="36"/>
      <c r="AH453" s="36"/>
      <c r="AI453" s="76"/>
    </row>
    <row r="454">
      <c r="G454" s="36"/>
      <c r="H454" s="36"/>
      <c r="I454" s="36"/>
      <c r="J454" s="38"/>
      <c r="K454" s="38"/>
      <c r="L454" s="38"/>
      <c r="M454" s="38"/>
      <c r="N454" s="38"/>
      <c r="O454" s="38"/>
      <c r="P454" s="38"/>
      <c r="Q454" s="38"/>
      <c r="R454" s="38"/>
      <c r="S454" s="38"/>
      <c r="T454" s="38"/>
      <c r="U454" s="38"/>
      <c r="Z454" s="36"/>
      <c r="AH454" s="36"/>
      <c r="AI454" s="76"/>
    </row>
    <row r="455">
      <c r="G455" s="36"/>
      <c r="H455" s="36"/>
      <c r="I455" s="36"/>
      <c r="J455" s="38"/>
      <c r="K455" s="38"/>
      <c r="L455" s="38"/>
      <c r="M455" s="38"/>
      <c r="N455" s="38"/>
      <c r="O455" s="38"/>
      <c r="P455" s="38"/>
      <c r="Q455" s="38"/>
      <c r="R455" s="38"/>
      <c r="S455" s="38"/>
      <c r="T455" s="38"/>
      <c r="U455" s="38"/>
      <c r="Z455" s="36"/>
      <c r="AH455" s="36"/>
      <c r="AI455" s="76"/>
    </row>
    <row r="456">
      <c r="G456" s="36"/>
      <c r="H456" s="36"/>
      <c r="I456" s="36"/>
      <c r="J456" s="38"/>
      <c r="K456" s="38"/>
      <c r="L456" s="38"/>
      <c r="M456" s="38"/>
      <c r="N456" s="38"/>
      <c r="O456" s="38"/>
      <c r="P456" s="38"/>
      <c r="Q456" s="38"/>
      <c r="R456" s="38"/>
      <c r="S456" s="38"/>
      <c r="T456" s="38"/>
      <c r="U456" s="38"/>
      <c r="Z456" s="36"/>
      <c r="AH456" s="36"/>
      <c r="AI456" s="76"/>
    </row>
    <row r="457">
      <c r="G457" s="36"/>
      <c r="H457" s="36"/>
      <c r="I457" s="36"/>
      <c r="J457" s="38"/>
      <c r="K457" s="38"/>
      <c r="L457" s="38"/>
      <c r="M457" s="38"/>
      <c r="N457" s="38"/>
      <c r="O457" s="38"/>
      <c r="P457" s="38"/>
      <c r="Q457" s="38"/>
      <c r="R457" s="38"/>
      <c r="S457" s="38"/>
      <c r="T457" s="38"/>
      <c r="U457" s="38"/>
      <c r="Z457" s="36"/>
      <c r="AH457" s="36"/>
      <c r="AI457" s="76"/>
    </row>
    <row r="458">
      <c r="G458" s="36"/>
      <c r="H458" s="36"/>
      <c r="I458" s="36"/>
      <c r="J458" s="38"/>
      <c r="K458" s="38"/>
      <c r="L458" s="38"/>
      <c r="M458" s="38"/>
      <c r="N458" s="38"/>
      <c r="O458" s="38"/>
      <c r="P458" s="38"/>
      <c r="Q458" s="38"/>
      <c r="R458" s="38"/>
      <c r="S458" s="38"/>
      <c r="T458" s="38"/>
      <c r="U458" s="38"/>
      <c r="Z458" s="36"/>
      <c r="AH458" s="36"/>
      <c r="AI458" s="76"/>
    </row>
    <row r="459">
      <c r="G459" s="36"/>
      <c r="H459" s="36"/>
      <c r="I459" s="36"/>
      <c r="J459" s="38"/>
      <c r="K459" s="38"/>
      <c r="L459" s="38"/>
      <c r="M459" s="38"/>
      <c r="N459" s="38"/>
      <c r="O459" s="38"/>
      <c r="P459" s="38"/>
      <c r="Q459" s="38"/>
      <c r="R459" s="38"/>
      <c r="S459" s="38"/>
      <c r="T459" s="38"/>
      <c r="U459" s="38"/>
      <c r="Z459" s="36"/>
      <c r="AH459" s="36"/>
      <c r="AI459" s="76"/>
    </row>
    <row r="460">
      <c r="G460" s="36"/>
      <c r="H460" s="36"/>
      <c r="I460" s="36"/>
      <c r="J460" s="38"/>
      <c r="K460" s="38"/>
      <c r="L460" s="38"/>
      <c r="M460" s="38"/>
      <c r="N460" s="38"/>
      <c r="O460" s="38"/>
      <c r="P460" s="38"/>
      <c r="Q460" s="38"/>
      <c r="R460" s="38"/>
      <c r="S460" s="38"/>
      <c r="T460" s="38"/>
      <c r="U460" s="38"/>
      <c r="Z460" s="36"/>
      <c r="AH460" s="36"/>
      <c r="AI460" s="76"/>
    </row>
    <row r="461">
      <c r="G461" s="36"/>
      <c r="H461" s="36"/>
      <c r="I461" s="36"/>
      <c r="J461" s="38"/>
      <c r="K461" s="38"/>
      <c r="L461" s="38"/>
      <c r="M461" s="38"/>
      <c r="N461" s="38"/>
      <c r="O461" s="38"/>
      <c r="P461" s="38"/>
      <c r="Q461" s="38"/>
      <c r="R461" s="38"/>
      <c r="S461" s="38"/>
      <c r="T461" s="38"/>
      <c r="U461" s="38"/>
      <c r="Z461" s="36"/>
      <c r="AH461" s="36"/>
      <c r="AI461" s="76"/>
    </row>
    <row r="462">
      <c r="G462" s="36"/>
      <c r="H462" s="36"/>
      <c r="I462" s="36"/>
      <c r="J462" s="38"/>
      <c r="K462" s="38"/>
      <c r="L462" s="38"/>
      <c r="M462" s="38"/>
      <c r="N462" s="38"/>
      <c r="O462" s="38"/>
      <c r="P462" s="38"/>
      <c r="Q462" s="38"/>
      <c r="R462" s="38"/>
      <c r="S462" s="38"/>
      <c r="T462" s="38"/>
      <c r="U462" s="38"/>
      <c r="Z462" s="36"/>
      <c r="AH462" s="36"/>
      <c r="AI462" s="76"/>
    </row>
    <row r="463">
      <c r="G463" s="36"/>
      <c r="H463" s="36"/>
      <c r="I463" s="36"/>
      <c r="J463" s="38"/>
      <c r="K463" s="38"/>
      <c r="L463" s="38"/>
      <c r="M463" s="38"/>
      <c r="N463" s="38"/>
      <c r="O463" s="38"/>
      <c r="P463" s="38"/>
      <c r="Q463" s="38"/>
      <c r="R463" s="38"/>
      <c r="S463" s="38"/>
      <c r="T463" s="38"/>
      <c r="U463" s="38"/>
      <c r="Z463" s="36"/>
      <c r="AH463" s="36"/>
      <c r="AI463" s="76"/>
    </row>
    <row r="464">
      <c r="G464" s="36"/>
      <c r="H464" s="36"/>
      <c r="I464" s="36"/>
      <c r="J464" s="38"/>
      <c r="K464" s="38"/>
      <c r="L464" s="38"/>
      <c r="M464" s="38"/>
      <c r="N464" s="38"/>
      <c r="O464" s="38"/>
      <c r="P464" s="38"/>
      <c r="Q464" s="38"/>
      <c r="R464" s="38"/>
      <c r="S464" s="38"/>
      <c r="T464" s="38"/>
      <c r="U464" s="38"/>
      <c r="Z464" s="36"/>
      <c r="AH464" s="36"/>
      <c r="AI464" s="76"/>
    </row>
    <row r="465">
      <c r="G465" s="36"/>
      <c r="H465" s="36"/>
      <c r="I465" s="36"/>
      <c r="J465" s="38"/>
      <c r="K465" s="38"/>
      <c r="L465" s="38"/>
      <c r="M465" s="38"/>
      <c r="N465" s="38"/>
      <c r="O465" s="38"/>
      <c r="P465" s="38"/>
      <c r="Q465" s="38"/>
      <c r="R465" s="38"/>
      <c r="S465" s="38"/>
      <c r="T465" s="38"/>
      <c r="U465" s="38"/>
      <c r="Z465" s="36"/>
      <c r="AH465" s="36"/>
      <c r="AI465" s="76"/>
    </row>
    <row r="466">
      <c r="G466" s="36"/>
      <c r="H466" s="36"/>
      <c r="I466" s="36"/>
      <c r="J466" s="38"/>
      <c r="K466" s="38"/>
      <c r="L466" s="38"/>
      <c r="M466" s="38"/>
      <c r="N466" s="38"/>
      <c r="O466" s="38"/>
      <c r="P466" s="38"/>
      <c r="Q466" s="38"/>
      <c r="R466" s="38"/>
      <c r="S466" s="38"/>
      <c r="T466" s="38"/>
      <c r="U466" s="38"/>
      <c r="Z466" s="36"/>
      <c r="AH466" s="36"/>
      <c r="AI466" s="76"/>
    </row>
    <row r="467">
      <c r="G467" s="36"/>
      <c r="H467" s="36"/>
      <c r="I467" s="36"/>
      <c r="J467" s="38"/>
      <c r="K467" s="38"/>
      <c r="L467" s="38"/>
      <c r="M467" s="38"/>
      <c r="N467" s="38"/>
      <c r="O467" s="38"/>
      <c r="P467" s="38"/>
      <c r="Q467" s="38"/>
      <c r="R467" s="38"/>
      <c r="S467" s="38"/>
      <c r="T467" s="38"/>
      <c r="U467" s="38"/>
      <c r="Z467" s="36"/>
      <c r="AH467" s="36"/>
      <c r="AI467" s="76"/>
    </row>
    <row r="468">
      <c r="G468" s="36"/>
      <c r="H468" s="36"/>
      <c r="I468" s="36"/>
      <c r="J468" s="38"/>
      <c r="K468" s="38"/>
      <c r="L468" s="38"/>
      <c r="M468" s="38"/>
      <c r="N468" s="38"/>
      <c r="O468" s="38"/>
      <c r="P468" s="38"/>
      <c r="Q468" s="38"/>
      <c r="R468" s="38"/>
      <c r="S468" s="38"/>
      <c r="T468" s="38"/>
      <c r="U468" s="38"/>
      <c r="Z468" s="36"/>
      <c r="AH468" s="36"/>
      <c r="AI468" s="76"/>
    </row>
    <row r="469">
      <c r="G469" s="36"/>
      <c r="H469" s="36"/>
      <c r="I469" s="36"/>
      <c r="J469" s="38"/>
      <c r="K469" s="38"/>
      <c r="L469" s="38"/>
      <c r="M469" s="38"/>
      <c r="N469" s="38"/>
      <c r="O469" s="38"/>
      <c r="P469" s="38"/>
      <c r="Q469" s="38"/>
      <c r="R469" s="38"/>
      <c r="S469" s="38"/>
      <c r="T469" s="38"/>
      <c r="U469" s="38"/>
      <c r="Z469" s="36"/>
      <c r="AH469" s="36"/>
      <c r="AI469" s="76"/>
    </row>
    <row r="470">
      <c r="G470" s="36"/>
      <c r="H470" s="36"/>
      <c r="I470" s="36"/>
      <c r="J470" s="38"/>
      <c r="K470" s="38"/>
      <c r="L470" s="38"/>
      <c r="M470" s="38"/>
      <c r="N470" s="38"/>
      <c r="O470" s="38"/>
      <c r="P470" s="38"/>
      <c r="Q470" s="38"/>
      <c r="R470" s="38"/>
      <c r="S470" s="38"/>
      <c r="T470" s="38"/>
      <c r="U470" s="38"/>
      <c r="Z470" s="36"/>
      <c r="AH470" s="36"/>
      <c r="AI470" s="76"/>
    </row>
    <row r="471">
      <c r="G471" s="36"/>
      <c r="H471" s="36"/>
      <c r="I471" s="36"/>
      <c r="J471" s="38"/>
      <c r="K471" s="38"/>
      <c r="L471" s="38"/>
      <c r="M471" s="38"/>
      <c r="N471" s="38"/>
      <c r="O471" s="38"/>
      <c r="P471" s="38"/>
      <c r="Q471" s="38"/>
      <c r="R471" s="38"/>
      <c r="S471" s="38"/>
      <c r="T471" s="38"/>
      <c r="U471" s="38"/>
      <c r="Z471" s="36"/>
      <c r="AH471" s="36"/>
      <c r="AI471" s="76"/>
    </row>
    <row r="472">
      <c r="G472" s="36"/>
      <c r="H472" s="36"/>
      <c r="I472" s="36"/>
      <c r="J472" s="38"/>
      <c r="K472" s="38"/>
      <c r="L472" s="38"/>
      <c r="M472" s="38"/>
      <c r="N472" s="38"/>
      <c r="O472" s="38"/>
      <c r="P472" s="38"/>
      <c r="Q472" s="38"/>
      <c r="R472" s="38"/>
      <c r="S472" s="38"/>
      <c r="T472" s="38"/>
      <c r="U472" s="38"/>
      <c r="Z472" s="36"/>
      <c r="AH472" s="36"/>
      <c r="AI472" s="76"/>
    </row>
    <row r="473">
      <c r="G473" s="36"/>
      <c r="H473" s="36"/>
      <c r="I473" s="36"/>
      <c r="J473" s="38"/>
      <c r="K473" s="38"/>
      <c r="L473" s="38"/>
      <c r="M473" s="38"/>
      <c r="N473" s="38"/>
      <c r="O473" s="38"/>
      <c r="P473" s="38"/>
      <c r="Q473" s="38"/>
      <c r="R473" s="38"/>
      <c r="S473" s="38"/>
      <c r="T473" s="38"/>
      <c r="U473" s="38"/>
      <c r="Z473" s="36"/>
      <c r="AH473" s="36"/>
      <c r="AI473" s="76"/>
    </row>
    <row r="474">
      <c r="G474" s="36"/>
      <c r="H474" s="36"/>
      <c r="I474" s="36"/>
      <c r="J474" s="38"/>
      <c r="K474" s="38"/>
      <c r="L474" s="38"/>
      <c r="M474" s="38"/>
      <c r="N474" s="38"/>
      <c r="O474" s="38"/>
      <c r="P474" s="38"/>
      <c r="Q474" s="38"/>
      <c r="R474" s="38"/>
      <c r="S474" s="38"/>
      <c r="T474" s="38"/>
      <c r="U474" s="38"/>
      <c r="Z474" s="36"/>
      <c r="AH474" s="36"/>
      <c r="AI474" s="76"/>
    </row>
    <row r="475">
      <c r="G475" s="36"/>
      <c r="H475" s="36"/>
      <c r="I475" s="36"/>
      <c r="J475" s="38"/>
      <c r="K475" s="38"/>
      <c r="L475" s="38"/>
      <c r="M475" s="38"/>
      <c r="N475" s="38"/>
      <c r="O475" s="38"/>
      <c r="P475" s="38"/>
      <c r="Q475" s="38"/>
      <c r="R475" s="38"/>
      <c r="S475" s="38"/>
      <c r="T475" s="38"/>
      <c r="U475" s="38"/>
      <c r="Z475" s="36"/>
      <c r="AH475" s="36"/>
      <c r="AI475" s="76"/>
    </row>
    <row r="476">
      <c r="G476" s="36"/>
      <c r="H476" s="36"/>
      <c r="I476" s="36"/>
      <c r="J476" s="38"/>
      <c r="K476" s="38"/>
      <c r="L476" s="38"/>
      <c r="M476" s="38"/>
      <c r="N476" s="38"/>
      <c r="O476" s="38"/>
      <c r="P476" s="38"/>
      <c r="Q476" s="38"/>
      <c r="R476" s="38"/>
      <c r="S476" s="38"/>
      <c r="T476" s="38"/>
      <c r="U476" s="38"/>
      <c r="Z476" s="36"/>
      <c r="AH476" s="36"/>
      <c r="AI476" s="76"/>
    </row>
    <row r="477">
      <c r="G477" s="36"/>
      <c r="H477" s="36"/>
      <c r="I477" s="36"/>
      <c r="J477" s="38"/>
      <c r="K477" s="38"/>
      <c r="L477" s="38"/>
      <c r="M477" s="38"/>
      <c r="N477" s="38"/>
      <c r="O477" s="38"/>
      <c r="P477" s="38"/>
      <c r="Q477" s="38"/>
      <c r="R477" s="38"/>
      <c r="S477" s="38"/>
      <c r="T477" s="38"/>
      <c r="U477" s="38"/>
      <c r="Z477" s="36"/>
      <c r="AH477" s="36"/>
      <c r="AI477" s="76"/>
    </row>
    <row r="478">
      <c r="G478" s="36"/>
      <c r="H478" s="36"/>
      <c r="I478" s="36"/>
      <c r="J478" s="38"/>
      <c r="K478" s="38"/>
      <c r="L478" s="38"/>
      <c r="M478" s="38"/>
      <c r="N478" s="38"/>
      <c r="O478" s="38"/>
      <c r="P478" s="38"/>
      <c r="Q478" s="38"/>
      <c r="R478" s="38"/>
      <c r="S478" s="38"/>
      <c r="T478" s="38"/>
      <c r="U478" s="38"/>
      <c r="Z478" s="36"/>
      <c r="AH478" s="36"/>
      <c r="AI478" s="76"/>
    </row>
    <row r="479">
      <c r="G479" s="36"/>
      <c r="H479" s="36"/>
      <c r="I479" s="36"/>
      <c r="J479" s="38"/>
      <c r="K479" s="38"/>
      <c r="L479" s="38"/>
      <c r="M479" s="38"/>
      <c r="N479" s="38"/>
      <c r="O479" s="38"/>
      <c r="P479" s="38"/>
      <c r="Q479" s="38"/>
      <c r="R479" s="38"/>
      <c r="S479" s="38"/>
      <c r="T479" s="38"/>
      <c r="U479" s="38"/>
      <c r="Z479" s="36"/>
      <c r="AH479" s="36"/>
      <c r="AI479" s="76"/>
    </row>
    <row r="480">
      <c r="G480" s="36"/>
      <c r="H480" s="36"/>
      <c r="I480" s="36"/>
      <c r="J480" s="38"/>
      <c r="K480" s="38"/>
      <c r="L480" s="38"/>
      <c r="M480" s="38"/>
      <c r="N480" s="38"/>
      <c r="O480" s="38"/>
      <c r="P480" s="38"/>
      <c r="Q480" s="38"/>
      <c r="R480" s="38"/>
      <c r="S480" s="38"/>
      <c r="T480" s="38"/>
      <c r="U480" s="38"/>
      <c r="Z480" s="36"/>
      <c r="AH480" s="36"/>
      <c r="AI480" s="76"/>
    </row>
    <row r="481">
      <c r="G481" s="36"/>
      <c r="H481" s="36"/>
      <c r="I481" s="36"/>
      <c r="J481" s="38"/>
      <c r="K481" s="38"/>
      <c r="L481" s="38"/>
      <c r="M481" s="38"/>
      <c r="N481" s="38"/>
      <c r="O481" s="38"/>
      <c r="P481" s="38"/>
      <c r="Q481" s="38"/>
      <c r="R481" s="38"/>
      <c r="S481" s="38"/>
      <c r="T481" s="38"/>
      <c r="U481" s="38"/>
      <c r="Z481" s="36"/>
      <c r="AH481" s="36"/>
      <c r="AI481" s="76"/>
    </row>
    <row r="482">
      <c r="G482" s="36"/>
      <c r="H482" s="36"/>
      <c r="I482" s="36"/>
      <c r="J482" s="38"/>
      <c r="K482" s="38"/>
      <c r="L482" s="38"/>
      <c r="M482" s="38"/>
      <c r="N482" s="38"/>
      <c r="O482" s="38"/>
      <c r="P482" s="38"/>
      <c r="Q482" s="38"/>
      <c r="R482" s="38"/>
      <c r="S482" s="38"/>
      <c r="T482" s="38"/>
      <c r="U482" s="38"/>
      <c r="Z482" s="36"/>
      <c r="AH482" s="36"/>
      <c r="AI482" s="76"/>
    </row>
    <row r="483">
      <c r="G483" s="36"/>
      <c r="H483" s="36"/>
      <c r="I483" s="36"/>
      <c r="J483" s="38"/>
      <c r="K483" s="38"/>
      <c r="L483" s="38"/>
      <c r="M483" s="38"/>
      <c r="N483" s="38"/>
      <c r="O483" s="38"/>
      <c r="P483" s="38"/>
      <c r="Q483" s="38"/>
      <c r="R483" s="38"/>
      <c r="S483" s="38"/>
      <c r="T483" s="38"/>
      <c r="U483" s="38"/>
      <c r="Z483" s="36"/>
      <c r="AH483" s="36"/>
      <c r="AI483" s="76"/>
    </row>
    <row r="484">
      <c r="G484" s="36"/>
      <c r="H484" s="36"/>
      <c r="I484" s="36"/>
      <c r="J484" s="38"/>
      <c r="K484" s="38"/>
      <c r="L484" s="38"/>
      <c r="M484" s="38"/>
      <c r="N484" s="38"/>
      <c r="O484" s="38"/>
      <c r="P484" s="38"/>
      <c r="Q484" s="38"/>
      <c r="R484" s="38"/>
      <c r="S484" s="38"/>
      <c r="T484" s="38"/>
      <c r="U484" s="38"/>
      <c r="Z484" s="36"/>
      <c r="AH484" s="36"/>
      <c r="AI484" s="76"/>
    </row>
    <row r="485">
      <c r="G485" s="36"/>
      <c r="H485" s="36"/>
      <c r="I485" s="36"/>
      <c r="J485" s="38"/>
      <c r="K485" s="38"/>
      <c r="L485" s="38"/>
      <c r="M485" s="38"/>
      <c r="N485" s="38"/>
      <c r="O485" s="38"/>
      <c r="P485" s="38"/>
      <c r="Q485" s="38"/>
      <c r="R485" s="38"/>
      <c r="S485" s="38"/>
      <c r="T485" s="38"/>
      <c r="U485" s="38"/>
      <c r="Z485" s="36"/>
      <c r="AH485" s="36"/>
      <c r="AI485" s="76"/>
    </row>
    <row r="486">
      <c r="G486" s="36"/>
      <c r="H486" s="36"/>
      <c r="I486" s="36"/>
      <c r="J486" s="38"/>
      <c r="K486" s="38"/>
      <c r="L486" s="38"/>
      <c r="M486" s="38"/>
      <c r="N486" s="38"/>
      <c r="O486" s="38"/>
      <c r="P486" s="38"/>
      <c r="Q486" s="38"/>
      <c r="R486" s="38"/>
      <c r="S486" s="38"/>
      <c r="T486" s="38"/>
      <c r="U486" s="38"/>
      <c r="Z486" s="36"/>
      <c r="AH486" s="36"/>
      <c r="AI486" s="76"/>
    </row>
    <row r="487">
      <c r="G487" s="36"/>
      <c r="H487" s="36"/>
      <c r="I487" s="36"/>
      <c r="J487" s="38"/>
      <c r="K487" s="38"/>
      <c r="L487" s="38"/>
      <c r="M487" s="38"/>
      <c r="N487" s="38"/>
      <c r="O487" s="38"/>
      <c r="P487" s="38"/>
      <c r="Q487" s="38"/>
      <c r="R487" s="38"/>
      <c r="S487" s="38"/>
      <c r="T487" s="38"/>
      <c r="U487" s="38"/>
      <c r="Z487" s="36"/>
      <c r="AH487" s="36"/>
      <c r="AI487" s="76"/>
    </row>
    <row r="488">
      <c r="G488" s="36"/>
      <c r="H488" s="36"/>
      <c r="I488" s="36"/>
      <c r="J488" s="38"/>
      <c r="K488" s="38"/>
      <c r="L488" s="38"/>
      <c r="M488" s="38"/>
      <c r="N488" s="38"/>
      <c r="O488" s="38"/>
      <c r="P488" s="38"/>
      <c r="Q488" s="38"/>
      <c r="R488" s="38"/>
      <c r="S488" s="38"/>
      <c r="T488" s="38"/>
      <c r="U488" s="38"/>
      <c r="Z488" s="36"/>
      <c r="AH488" s="36"/>
      <c r="AI488" s="76"/>
    </row>
    <row r="489">
      <c r="G489" s="36"/>
      <c r="H489" s="36"/>
      <c r="I489" s="36"/>
      <c r="J489" s="38"/>
      <c r="K489" s="38"/>
      <c r="L489" s="38"/>
      <c r="M489" s="38"/>
      <c r="N489" s="38"/>
      <c r="O489" s="38"/>
      <c r="P489" s="38"/>
      <c r="Q489" s="38"/>
      <c r="R489" s="38"/>
      <c r="S489" s="38"/>
      <c r="T489" s="38"/>
      <c r="U489" s="38"/>
      <c r="Z489" s="36"/>
      <c r="AH489" s="36"/>
      <c r="AI489" s="76"/>
    </row>
    <row r="490">
      <c r="G490" s="36"/>
      <c r="H490" s="36"/>
      <c r="I490" s="36"/>
      <c r="J490" s="38"/>
      <c r="K490" s="38"/>
      <c r="L490" s="38"/>
      <c r="M490" s="38"/>
      <c r="N490" s="38"/>
      <c r="O490" s="38"/>
      <c r="P490" s="38"/>
      <c r="Q490" s="38"/>
      <c r="R490" s="38"/>
      <c r="S490" s="38"/>
      <c r="T490" s="38"/>
      <c r="U490" s="38"/>
      <c r="Z490" s="36"/>
      <c r="AH490" s="36"/>
      <c r="AI490" s="76"/>
    </row>
    <row r="491">
      <c r="G491" s="36"/>
      <c r="H491" s="36"/>
      <c r="I491" s="36"/>
      <c r="J491" s="38"/>
      <c r="K491" s="38"/>
      <c r="L491" s="38"/>
      <c r="M491" s="38"/>
      <c r="N491" s="38"/>
      <c r="O491" s="38"/>
      <c r="P491" s="38"/>
      <c r="Q491" s="38"/>
      <c r="R491" s="38"/>
      <c r="S491" s="38"/>
      <c r="T491" s="38"/>
      <c r="U491" s="38"/>
      <c r="Z491" s="36"/>
      <c r="AH491" s="36"/>
      <c r="AI491" s="76"/>
    </row>
    <row r="492">
      <c r="G492" s="36"/>
      <c r="H492" s="36"/>
      <c r="I492" s="36"/>
      <c r="J492" s="38"/>
      <c r="K492" s="38"/>
      <c r="L492" s="38"/>
      <c r="M492" s="38"/>
      <c r="N492" s="38"/>
      <c r="O492" s="38"/>
      <c r="P492" s="38"/>
      <c r="Q492" s="38"/>
      <c r="R492" s="38"/>
      <c r="S492" s="38"/>
      <c r="T492" s="38"/>
      <c r="U492" s="38"/>
      <c r="Z492" s="36"/>
      <c r="AH492" s="36"/>
      <c r="AI492" s="76"/>
    </row>
    <row r="493">
      <c r="G493" s="36"/>
      <c r="H493" s="36"/>
      <c r="I493" s="36"/>
      <c r="J493" s="38"/>
      <c r="K493" s="38"/>
      <c r="L493" s="38"/>
      <c r="M493" s="38"/>
      <c r="N493" s="38"/>
      <c r="O493" s="38"/>
      <c r="P493" s="38"/>
      <c r="Q493" s="38"/>
      <c r="R493" s="38"/>
      <c r="S493" s="38"/>
      <c r="T493" s="38"/>
      <c r="U493" s="38"/>
      <c r="Z493" s="36"/>
      <c r="AH493" s="36"/>
      <c r="AI493" s="76"/>
    </row>
    <row r="494">
      <c r="G494" s="36"/>
      <c r="H494" s="36"/>
      <c r="I494" s="36"/>
      <c r="J494" s="38"/>
      <c r="K494" s="38"/>
      <c r="L494" s="38"/>
      <c r="M494" s="38"/>
      <c r="N494" s="38"/>
      <c r="O494" s="38"/>
      <c r="P494" s="38"/>
      <c r="Q494" s="38"/>
      <c r="R494" s="38"/>
      <c r="S494" s="38"/>
      <c r="T494" s="38"/>
      <c r="U494" s="38"/>
      <c r="Z494" s="36"/>
      <c r="AH494" s="36"/>
      <c r="AI494" s="76"/>
    </row>
    <row r="495">
      <c r="G495" s="36"/>
      <c r="H495" s="36"/>
      <c r="I495" s="36"/>
      <c r="J495" s="38"/>
      <c r="K495" s="38"/>
      <c r="L495" s="38"/>
      <c r="M495" s="38"/>
      <c r="N495" s="38"/>
      <c r="O495" s="38"/>
      <c r="P495" s="38"/>
      <c r="Q495" s="38"/>
      <c r="R495" s="38"/>
      <c r="S495" s="38"/>
      <c r="T495" s="38"/>
      <c r="U495" s="38"/>
      <c r="Z495" s="36"/>
      <c r="AH495" s="36"/>
      <c r="AI495" s="76"/>
    </row>
    <row r="496">
      <c r="G496" s="36"/>
      <c r="H496" s="36"/>
      <c r="I496" s="36"/>
      <c r="J496" s="38"/>
      <c r="K496" s="38"/>
      <c r="L496" s="38"/>
      <c r="M496" s="38"/>
      <c r="N496" s="38"/>
      <c r="O496" s="38"/>
      <c r="P496" s="38"/>
      <c r="Q496" s="38"/>
      <c r="R496" s="38"/>
      <c r="S496" s="38"/>
      <c r="T496" s="38"/>
      <c r="U496" s="38"/>
      <c r="Z496" s="36"/>
      <c r="AH496" s="36"/>
      <c r="AI496" s="76"/>
    </row>
    <row r="497">
      <c r="G497" s="36"/>
      <c r="H497" s="36"/>
      <c r="I497" s="36"/>
      <c r="J497" s="38"/>
      <c r="K497" s="38"/>
      <c r="L497" s="38"/>
      <c r="M497" s="38"/>
      <c r="N497" s="38"/>
      <c r="O497" s="38"/>
      <c r="P497" s="38"/>
      <c r="Q497" s="38"/>
      <c r="R497" s="38"/>
      <c r="S497" s="38"/>
      <c r="T497" s="38"/>
      <c r="U497" s="38"/>
      <c r="Z497" s="36"/>
      <c r="AH497" s="36"/>
      <c r="AI497" s="76"/>
    </row>
    <row r="498">
      <c r="G498" s="36"/>
      <c r="H498" s="36"/>
      <c r="I498" s="36"/>
      <c r="J498" s="38"/>
      <c r="K498" s="38"/>
      <c r="L498" s="38"/>
      <c r="M498" s="38"/>
      <c r="N498" s="38"/>
      <c r="O498" s="38"/>
      <c r="P498" s="38"/>
      <c r="Q498" s="38"/>
      <c r="R498" s="38"/>
      <c r="S498" s="38"/>
      <c r="T498" s="38"/>
      <c r="U498" s="38"/>
      <c r="Z498" s="36"/>
      <c r="AH498" s="36"/>
      <c r="AI498" s="76"/>
    </row>
    <row r="499">
      <c r="G499" s="36"/>
      <c r="H499" s="36"/>
      <c r="I499" s="36"/>
      <c r="J499" s="38"/>
      <c r="K499" s="38"/>
      <c r="L499" s="38"/>
      <c r="M499" s="38"/>
      <c r="N499" s="38"/>
      <c r="O499" s="38"/>
      <c r="P499" s="38"/>
      <c r="Q499" s="38"/>
      <c r="R499" s="38"/>
      <c r="S499" s="38"/>
      <c r="T499" s="38"/>
      <c r="U499" s="38"/>
      <c r="Z499" s="36"/>
      <c r="AH499" s="36"/>
      <c r="AI499" s="76"/>
    </row>
    <row r="500">
      <c r="G500" s="36"/>
      <c r="H500" s="36"/>
      <c r="I500" s="36"/>
      <c r="J500" s="38"/>
      <c r="K500" s="38"/>
      <c r="L500" s="38"/>
      <c r="M500" s="38"/>
      <c r="N500" s="38"/>
      <c r="O500" s="38"/>
      <c r="P500" s="38"/>
      <c r="Q500" s="38"/>
      <c r="R500" s="38"/>
      <c r="S500" s="38"/>
      <c r="T500" s="38"/>
      <c r="U500" s="38"/>
      <c r="Z500" s="36"/>
      <c r="AH500" s="36"/>
      <c r="AI500" s="76"/>
    </row>
    <row r="501">
      <c r="G501" s="36"/>
      <c r="H501" s="36"/>
      <c r="I501" s="36"/>
      <c r="J501" s="38"/>
      <c r="K501" s="38"/>
      <c r="L501" s="38"/>
      <c r="M501" s="38"/>
      <c r="N501" s="38"/>
      <c r="O501" s="38"/>
      <c r="P501" s="38"/>
      <c r="Q501" s="38"/>
      <c r="R501" s="38"/>
      <c r="S501" s="38"/>
      <c r="T501" s="38"/>
      <c r="U501" s="38"/>
      <c r="Z501" s="36"/>
      <c r="AH501" s="36"/>
      <c r="AI501" s="76"/>
    </row>
    <row r="502">
      <c r="G502" s="36"/>
      <c r="H502" s="36"/>
      <c r="I502" s="36"/>
      <c r="J502" s="38"/>
      <c r="K502" s="38"/>
      <c r="L502" s="38"/>
      <c r="M502" s="38"/>
      <c r="N502" s="38"/>
      <c r="O502" s="38"/>
      <c r="P502" s="38"/>
      <c r="Q502" s="38"/>
      <c r="R502" s="38"/>
      <c r="S502" s="38"/>
      <c r="T502" s="38"/>
      <c r="U502" s="38"/>
      <c r="Z502" s="36"/>
      <c r="AH502" s="36"/>
      <c r="AI502" s="76"/>
    </row>
    <row r="503">
      <c r="G503" s="36"/>
      <c r="H503" s="36"/>
      <c r="I503" s="36"/>
      <c r="J503" s="38"/>
      <c r="K503" s="38"/>
      <c r="L503" s="38"/>
      <c r="M503" s="38"/>
      <c r="N503" s="38"/>
      <c r="O503" s="38"/>
      <c r="P503" s="38"/>
      <c r="Q503" s="38"/>
      <c r="R503" s="38"/>
      <c r="S503" s="38"/>
      <c r="T503" s="38"/>
      <c r="U503" s="38"/>
      <c r="Z503" s="36"/>
      <c r="AH503" s="36"/>
      <c r="AI503" s="76"/>
    </row>
    <row r="504">
      <c r="G504" s="36"/>
      <c r="H504" s="36"/>
      <c r="I504" s="36"/>
      <c r="J504" s="38"/>
      <c r="K504" s="38"/>
      <c r="L504" s="38"/>
      <c r="M504" s="38"/>
      <c r="N504" s="38"/>
      <c r="O504" s="38"/>
      <c r="P504" s="38"/>
      <c r="Q504" s="38"/>
      <c r="R504" s="38"/>
      <c r="S504" s="38"/>
      <c r="T504" s="38"/>
      <c r="U504" s="38"/>
      <c r="Z504" s="36"/>
      <c r="AH504" s="36"/>
      <c r="AI504" s="76"/>
    </row>
    <row r="505">
      <c r="G505" s="36"/>
      <c r="H505" s="36"/>
      <c r="I505" s="36"/>
      <c r="J505" s="38"/>
      <c r="K505" s="38"/>
      <c r="L505" s="38"/>
      <c r="M505" s="38"/>
      <c r="N505" s="38"/>
      <c r="O505" s="38"/>
      <c r="P505" s="38"/>
      <c r="Q505" s="38"/>
      <c r="R505" s="38"/>
      <c r="S505" s="38"/>
      <c r="T505" s="38"/>
      <c r="U505" s="38"/>
      <c r="Z505" s="36"/>
      <c r="AH505" s="36"/>
      <c r="AI505" s="76"/>
    </row>
    <row r="506">
      <c r="G506" s="36"/>
      <c r="H506" s="36"/>
      <c r="I506" s="36"/>
      <c r="J506" s="38"/>
      <c r="K506" s="38"/>
      <c r="L506" s="38"/>
      <c r="M506" s="38"/>
      <c r="N506" s="38"/>
      <c r="O506" s="38"/>
      <c r="P506" s="38"/>
      <c r="Q506" s="38"/>
      <c r="R506" s="38"/>
      <c r="S506" s="38"/>
      <c r="T506" s="38"/>
      <c r="U506" s="38"/>
      <c r="Z506" s="36"/>
      <c r="AH506" s="36"/>
      <c r="AI506" s="76"/>
    </row>
    <row r="507">
      <c r="G507" s="36"/>
      <c r="H507" s="36"/>
      <c r="I507" s="36"/>
      <c r="J507" s="38"/>
      <c r="K507" s="38"/>
      <c r="L507" s="38"/>
      <c r="M507" s="38"/>
      <c r="N507" s="38"/>
      <c r="O507" s="38"/>
      <c r="P507" s="38"/>
      <c r="Q507" s="38"/>
      <c r="R507" s="38"/>
      <c r="S507" s="38"/>
      <c r="T507" s="38"/>
      <c r="U507" s="38"/>
      <c r="Z507" s="36"/>
      <c r="AH507" s="36"/>
      <c r="AI507" s="76"/>
    </row>
    <row r="508">
      <c r="G508" s="36"/>
      <c r="H508" s="36"/>
      <c r="I508" s="36"/>
      <c r="J508" s="38"/>
      <c r="K508" s="38"/>
      <c r="L508" s="38"/>
      <c r="M508" s="38"/>
      <c r="N508" s="38"/>
      <c r="O508" s="38"/>
      <c r="P508" s="38"/>
      <c r="Q508" s="38"/>
      <c r="R508" s="38"/>
      <c r="S508" s="38"/>
      <c r="T508" s="38"/>
      <c r="U508" s="38"/>
      <c r="Z508" s="36"/>
      <c r="AH508" s="36"/>
      <c r="AI508" s="76"/>
    </row>
    <row r="509">
      <c r="G509" s="36"/>
      <c r="H509" s="36"/>
      <c r="I509" s="36"/>
      <c r="J509" s="38"/>
      <c r="K509" s="38"/>
      <c r="L509" s="38"/>
      <c r="M509" s="38"/>
      <c r="N509" s="38"/>
      <c r="O509" s="38"/>
      <c r="P509" s="38"/>
      <c r="Q509" s="38"/>
      <c r="R509" s="38"/>
      <c r="S509" s="38"/>
      <c r="T509" s="38"/>
      <c r="U509" s="38"/>
      <c r="Z509" s="36"/>
      <c r="AH509" s="36"/>
      <c r="AI509" s="76"/>
    </row>
    <row r="510">
      <c r="G510" s="36"/>
      <c r="H510" s="36"/>
      <c r="I510" s="36"/>
      <c r="J510" s="38"/>
      <c r="K510" s="38"/>
      <c r="L510" s="38"/>
      <c r="M510" s="38"/>
      <c r="N510" s="38"/>
      <c r="O510" s="38"/>
      <c r="P510" s="38"/>
      <c r="Q510" s="38"/>
      <c r="R510" s="38"/>
      <c r="S510" s="38"/>
      <c r="T510" s="38"/>
      <c r="U510" s="38"/>
      <c r="Z510" s="36"/>
      <c r="AH510" s="36"/>
      <c r="AI510" s="76"/>
    </row>
    <row r="511">
      <c r="G511" s="36"/>
      <c r="H511" s="36"/>
      <c r="I511" s="36"/>
      <c r="J511" s="38"/>
      <c r="K511" s="38"/>
      <c r="L511" s="38"/>
      <c r="M511" s="38"/>
      <c r="N511" s="38"/>
      <c r="O511" s="38"/>
      <c r="P511" s="38"/>
      <c r="Q511" s="38"/>
      <c r="R511" s="38"/>
      <c r="S511" s="38"/>
      <c r="T511" s="38"/>
      <c r="U511" s="38"/>
      <c r="Z511" s="36"/>
      <c r="AH511" s="36"/>
      <c r="AI511" s="76"/>
    </row>
    <row r="512">
      <c r="G512" s="36"/>
      <c r="H512" s="36"/>
      <c r="I512" s="36"/>
      <c r="J512" s="38"/>
      <c r="K512" s="38"/>
      <c r="L512" s="38"/>
      <c r="M512" s="38"/>
      <c r="N512" s="38"/>
      <c r="O512" s="38"/>
      <c r="P512" s="38"/>
      <c r="Q512" s="38"/>
      <c r="R512" s="38"/>
      <c r="S512" s="38"/>
      <c r="T512" s="38"/>
      <c r="U512" s="38"/>
      <c r="Z512" s="36"/>
      <c r="AH512" s="36"/>
      <c r="AI512" s="76"/>
    </row>
    <row r="513">
      <c r="G513" s="36"/>
      <c r="H513" s="36"/>
      <c r="I513" s="36"/>
      <c r="J513" s="38"/>
      <c r="K513" s="38"/>
      <c r="L513" s="38"/>
      <c r="M513" s="38"/>
      <c r="N513" s="38"/>
      <c r="O513" s="38"/>
      <c r="P513" s="38"/>
      <c r="Q513" s="38"/>
      <c r="R513" s="38"/>
      <c r="S513" s="38"/>
      <c r="T513" s="38"/>
      <c r="U513" s="38"/>
      <c r="Z513" s="36"/>
      <c r="AH513" s="36"/>
      <c r="AI513" s="76"/>
    </row>
    <row r="514">
      <c r="G514" s="36"/>
      <c r="H514" s="36"/>
      <c r="I514" s="36"/>
      <c r="J514" s="38"/>
      <c r="K514" s="38"/>
      <c r="L514" s="38"/>
      <c r="M514" s="38"/>
      <c r="N514" s="38"/>
      <c r="O514" s="38"/>
      <c r="P514" s="38"/>
      <c r="Q514" s="38"/>
      <c r="R514" s="38"/>
      <c r="S514" s="38"/>
      <c r="T514" s="38"/>
      <c r="U514" s="38"/>
      <c r="Z514" s="36"/>
      <c r="AH514" s="36"/>
      <c r="AI514" s="76"/>
    </row>
    <row r="515">
      <c r="G515" s="36"/>
      <c r="H515" s="36"/>
      <c r="I515" s="36"/>
      <c r="J515" s="38"/>
      <c r="K515" s="38"/>
      <c r="L515" s="38"/>
      <c r="M515" s="38"/>
      <c r="N515" s="38"/>
      <c r="O515" s="38"/>
      <c r="P515" s="38"/>
      <c r="Q515" s="38"/>
      <c r="R515" s="38"/>
      <c r="S515" s="38"/>
      <c r="T515" s="38"/>
      <c r="U515" s="38"/>
      <c r="Z515" s="36"/>
      <c r="AH515" s="36"/>
      <c r="AI515" s="76"/>
    </row>
    <row r="516">
      <c r="G516" s="36"/>
      <c r="H516" s="36"/>
      <c r="I516" s="36"/>
      <c r="J516" s="38"/>
      <c r="K516" s="38"/>
      <c r="L516" s="38"/>
      <c r="M516" s="38"/>
      <c r="N516" s="38"/>
      <c r="O516" s="38"/>
      <c r="P516" s="38"/>
      <c r="Q516" s="38"/>
      <c r="R516" s="38"/>
      <c r="S516" s="38"/>
      <c r="T516" s="38"/>
      <c r="U516" s="38"/>
      <c r="Z516" s="36"/>
      <c r="AH516" s="36"/>
      <c r="AI516" s="76"/>
    </row>
    <row r="517">
      <c r="G517" s="36"/>
      <c r="H517" s="36"/>
      <c r="I517" s="36"/>
      <c r="J517" s="38"/>
      <c r="K517" s="38"/>
      <c r="L517" s="38"/>
      <c r="M517" s="38"/>
      <c r="N517" s="38"/>
      <c r="O517" s="38"/>
      <c r="P517" s="38"/>
      <c r="Q517" s="38"/>
      <c r="R517" s="38"/>
      <c r="S517" s="38"/>
      <c r="T517" s="38"/>
      <c r="U517" s="38"/>
      <c r="Z517" s="36"/>
      <c r="AH517" s="36"/>
      <c r="AI517" s="76"/>
    </row>
    <row r="518">
      <c r="G518" s="36"/>
      <c r="H518" s="36"/>
      <c r="I518" s="36"/>
      <c r="J518" s="38"/>
      <c r="K518" s="38"/>
      <c r="L518" s="38"/>
      <c r="M518" s="38"/>
      <c r="N518" s="38"/>
      <c r="O518" s="38"/>
      <c r="P518" s="38"/>
      <c r="Q518" s="38"/>
      <c r="R518" s="38"/>
      <c r="S518" s="38"/>
      <c r="T518" s="38"/>
      <c r="U518" s="38"/>
      <c r="Z518" s="36"/>
      <c r="AH518" s="36"/>
      <c r="AI518" s="76"/>
    </row>
    <row r="519">
      <c r="G519" s="36"/>
      <c r="H519" s="36"/>
      <c r="I519" s="36"/>
      <c r="J519" s="38"/>
      <c r="K519" s="38"/>
      <c r="L519" s="38"/>
      <c r="M519" s="38"/>
      <c r="N519" s="38"/>
      <c r="O519" s="38"/>
      <c r="P519" s="38"/>
      <c r="Q519" s="38"/>
      <c r="R519" s="38"/>
      <c r="S519" s="38"/>
      <c r="T519" s="38"/>
      <c r="U519" s="38"/>
      <c r="Z519" s="36"/>
      <c r="AH519" s="36"/>
      <c r="AI519" s="76"/>
    </row>
    <row r="520">
      <c r="G520" s="36"/>
      <c r="H520" s="36"/>
      <c r="I520" s="36"/>
      <c r="J520" s="38"/>
      <c r="K520" s="38"/>
      <c r="L520" s="38"/>
      <c r="M520" s="38"/>
      <c r="N520" s="38"/>
      <c r="O520" s="38"/>
      <c r="P520" s="38"/>
      <c r="Q520" s="38"/>
      <c r="R520" s="38"/>
      <c r="S520" s="38"/>
      <c r="T520" s="38"/>
      <c r="U520" s="38"/>
      <c r="Z520" s="36"/>
      <c r="AH520" s="36"/>
      <c r="AI520" s="76"/>
    </row>
    <row r="521">
      <c r="G521" s="36"/>
      <c r="H521" s="36"/>
      <c r="I521" s="36"/>
      <c r="J521" s="38"/>
      <c r="K521" s="38"/>
      <c r="L521" s="38"/>
      <c r="M521" s="38"/>
      <c r="N521" s="38"/>
      <c r="O521" s="38"/>
      <c r="P521" s="38"/>
      <c r="Q521" s="38"/>
      <c r="R521" s="38"/>
      <c r="S521" s="38"/>
      <c r="T521" s="38"/>
      <c r="U521" s="38"/>
      <c r="Z521" s="36"/>
      <c r="AH521" s="36"/>
      <c r="AI521" s="76"/>
    </row>
    <row r="522">
      <c r="G522" s="36"/>
      <c r="H522" s="36"/>
      <c r="I522" s="36"/>
      <c r="J522" s="38"/>
      <c r="K522" s="38"/>
      <c r="L522" s="38"/>
      <c r="M522" s="38"/>
      <c r="N522" s="38"/>
      <c r="O522" s="38"/>
      <c r="P522" s="38"/>
      <c r="Q522" s="38"/>
      <c r="R522" s="38"/>
      <c r="S522" s="38"/>
      <c r="T522" s="38"/>
      <c r="U522" s="38"/>
      <c r="Z522" s="36"/>
      <c r="AH522" s="36"/>
      <c r="AI522" s="76"/>
    </row>
    <row r="523">
      <c r="G523" s="36"/>
      <c r="H523" s="36"/>
      <c r="I523" s="36"/>
      <c r="J523" s="38"/>
      <c r="K523" s="38"/>
      <c r="L523" s="38"/>
      <c r="M523" s="38"/>
      <c r="N523" s="38"/>
      <c r="O523" s="38"/>
      <c r="P523" s="38"/>
      <c r="Q523" s="38"/>
      <c r="R523" s="38"/>
      <c r="S523" s="38"/>
      <c r="T523" s="38"/>
      <c r="U523" s="38"/>
      <c r="Z523" s="36"/>
      <c r="AH523" s="36"/>
      <c r="AI523" s="76"/>
    </row>
    <row r="524">
      <c r="G524" s="36"/>
      <c r="H524" s="36"/>
      <c r="I524" s="36"/>
      <c r="J524" s="38"/>
      <c r="K524" s="38"/>
      <c r="L524" s="38"/>
      <c r="M524" s="38"/>
      <c r="N524" s="38"/>
      <c r="O524" s="38"/>
      <c r="P524" s="38"/>
      <c r="Q524" s="38"/>
      <c r="R524" s="38"/>
      <c r="S524" s="38"/>
      <c r="T524" s="38"/>
      <c r="U524" s="38"/>
      <c r="Z524" s="36"/>
      <c r="AH524" s="36"/>
      <c r="AI524" s="76"/>
    </row>
    <row r="525">
      <c r="G525" s="36"/>
      <c r="H525" s="36"/>
      <c r="I525" s="36"/>
      <c r="J525" s="38"/>
      <c r="K525" s="38"/>
      <c r="L525" s="38"/>
      <c r="M525" s="38"/>
      <c r="N525" s="38"/>
      <c r="O525" s="38"/>
      <c r="P525" s="38"/>
      <c r="Q525" s="38"/>
      <c r="R525" s="38"/>
      <c r="S525" s="38"/>
      <c r="T525" s="38"/>
      <c r="U525" s="38"/>
      <c r="Z525" s="36"/>
      <c r="AH525" s="36"/>
      <c r="AI525" s="76"/>
    </row>
    <row r="526">
      <c r="G526" s="36"/>
      <c r="H526" s="36"/>
      <c r="I526" s="36"/>
      <c r="J526" s="38"/>
      <c r="K526" s="38"/>
      <c r="L526" s="38"/>
      <c r="M526" s="38"/>
      <c r="N526" s="38"/>
      <c r="O526" s="38"/>
      <c r="P526" s="38"/>
      <c r="Q526" s="38"/>
      <c r="R526" s="38"/>
      <c r="S526" s="38"/>
      <c r="T526" s="38"/>
      <c r="U526" s="38"/>
      <c r="Z526" s="36"/>
      <c r="AH526" s="36"/>
      <c r="AI526" s="76"/>
    </row>
    <row r="527">
      <c r="G527" s="36"/>
      <c r="H527" s="36"/>
      <c r="I527" s="36"/>
      <c r="J527" s="38"/>
      <c r="K527" s="38"/>
      <c r="L527" s="38"/>
      <c r="M527" s="38"/>
      <c r="N527" s="38"/>
      <c r="O527" s="38"/>
      <c r="P527" s="38"/>
      <c r="Q527" s="38"/>
      <c r="R527" s="38"/>
      <c r="S527" s="38"/>
      <c r="T527" s="38"/>
      <c r="U527" s="38"/>
      <c r="Z527" s="36"/>
      <c r="AH527" s="36"/>
      <c r="AI527" s="76"/>
    </row>
    <row r="528">
      <c r="G528" s="36"/>
      <c r="H528" s="36"/>
      <c r="I528" s="36"/>
      <c r="J528" s="38"/>
      <c r="K528" s="38"/>
      <c r="L528" s="38"/>
      <c r="M528" s="38"/>
      <c r="N528" s="38"/>
      <c r="O528" s="38"/>
      <c r="P528" s="38"/>
      <c r="Q528" s="38"/>
      <c r="R528" s="38"/>
      <c r="S528" s="38"/>
      <c r="T528" s="38"/>
      <c r="U528" s="38"/>
      <c r="Z528" s="36"/>
      <c r="AH528" s="36"/>
      <c r="AI528" s="76"/>
    </row>
    <row r="529">
      <c r="G529" s="36"/>
      <c r="H529" s="36"/>
      <c r="I529" s="36"/>
      <c r="J529" s="38"/>
      <c r="K529" s="38"/>
      <c r="L529" s="38"/>
      <c r="M529" s="38"/>
      <c r="N529" s="38"/>
      <c r="O529" s="38"/>
      <c r="P529" s="38"/>
      <c r="Q529" s="38"/>
      <c r="R529" s="38"/>
      <c r="S529" s="38"/>
      <c r="T529" s="38"/>
      <c r="U529" s="38"/>
      <c r="Z529" s="36"/>
      <c r="AH529" s="36"/>
      <c r="AI529" s="76"/>
    </row>
    <row r="530">
      <c r="G530" s="36"/>
      <c r="H530" s="36"/>
      <c r="I530" s="36"/>
      <c r="J530" s="38"/>
      <c r="K530" s="38"/>
      <c r="L530" s="38"/>
      <c r="M530" s="38"/>
      <c r="N530" s="38"/>
      <c r="O530" s="38"/>
      <c r="P530" s="38"/>
      <c r="Q530" s="38"/>
      <c r="R530" s="38"/>
      <c r="S530" s="38"/>
      <c r="T530" s="38"/>
      <c r="U530" s="38"/>
      <c r="Z530" s="36"/>
      <c r="AH530" s="36"/>
      <c r="AI530" s="76"/>
    </row>
    <row r="531">
      <c r="G531" s="36"/>
      <c r="H531" s="36"/>
      <c r="I531" s="36"/>
      <c r="J531" s="38"/>
      <c r="K531" s="38"/>
      <c r="L531" s="38"/>
      <c r="M531" s="38"/>
      <c r="N531" s="38"/>
      <c r="O531" s="38"/>
      <c r="P531" s="38"/>
      <c r="Q531" s="38"/>
      <c r="R531" s="38"/>
      <c r="S531" s="38"/>
      <c r="T531" s="38"/>
      <c r="U531" s="38"/>
      <c r="Z531" s="36"/>
      <c r="AH531" s="36"/>
      <c r="AI531" s="76"/>
    </row>
    <row r="532">
      <c r="G532" s="36"/>
      <c r="H532" s="36"/>
      <c r="I532" s="36"/>
      <c r="J532" s="38"/>
      <c r="K532" s="38"/>
      <c r="L532" s="38"/>
      <c r="M532" s="38"/>
      <c r="N532" s="38"/>
      <c r="O532" s="38"/>
      <c r="P532" s="38"/>
      <c r="Q532" s="38"/>
      <c r="R532" s="38"/>
      <c r="S532" s="38"/>
      <c r="T532" s="38"/>
      <c r="U532" s="38"/>
      <c r="Z532" s="36"/>
      <c r="AH532" s="36"/>
      <c r="AI532" s="76"/>
    </row>
    <row r="533">
      <c r="G533" s="36"/>
      <c r="H533" s="36"/>
      <c r="I533" s="36"/>
      <c r="J533" s="38"/>
      <c r="K533" s="38"/>
      <c r="L533" s="38"/>
      <c r="M533" s="38"/>
      <c r="N533" s="38"/>
      <c r="O533" s="38"/>
      <c r="P533" s="38"/>
      <c r="Q533" s="38"/>
      <c r="R533" s="38"/>
      <c r="S533" s="38"/>
      <c r="T533" s="38"/>
      <c r="U533" s="38"/>
      <c r="Z533" s="36"/>
      <c r="AH533" s="36"/>
      <c r="AI533" s="76"/>
    </row>
    <row r="534">
      <c r="G534" s="36"/>
      <c r="H534" s="36"/>
      <c r="I534" s="36"/>
      <c r="J534" s="38"/>
      <c r="K534" s="38"/>
      <c r="L534" s="38"/>
      <c r="M534" s="38"/>
      <c r="N534" s="38"/>
      <c r="O534" s="38"/>
      <c r="P534" s="38"/>
      <c r="Q534" s="38"/>
      <c r="R534" s="38"/>
      <c r="S534" s="38"/>
      <c r="T534" s="38"/>
      <c r="U534" s="38"/>
      <c r="Z534" s="36"/>
      <c r="AH534" s="36"/>
      <c r="AI534" s="76"/>
    </row>
    <row r="535">
      <c r="G535" s="36"/>
      <c r="H535" s="36"/>
      <c r="I535" s="36"/>
      <c r="J535" s="38"/>
      <c r="K535" s="38"/>
      <c r="L535" s="38"/>
      <c r="M535" s="38"/>
      <c r="N535" s="38"/>
      <c r="O535" s="38"/>
      <c r="P535" s="38"/>
      <c r="Q535" s="38"/>
      <c r="R535" s="38"/>
      <c r="S535" s="38"/>
      <c r="T535" s="38"/>
      <c r="U535" s="38"/>
      <c r="Z535" s="36"/>
      <c r="AH535" s="36"/>
      <c r="AI535" s="76"/>
    </row>
    <row r="536">
      <c r="G536" s="36"/>
      <c r="H536" s="36"/>
      <c r="I536" s="36"/>
      <c r="J536" s="38"/>
      <c r="K536" s="38"/>
      <c r="L536" s="38"/>
      <c r="M536" s="38"/>
      <c r="N536" s="38"/>
      <c r="O536" s="38"/>
      <c r="P536" s="38"/>
      <c r="Q536" s="38"/>
      <c r="R536" s="38"/>
      <c r="S536" s="38"/>
      <c r="T536" s="38"/>
      <c r="U536" s="38"/>
      <c r="Z536" s="36"/>
      <c r="AH536" s="36"/>
      <c r="AI536" s="76"/>
    </row>
    <row r="537">
      <c r="G537" s="36"/>
      <c r="H537" s="36"/>
      <c r="I537" s="36"/>
      <c r="J537" s="38"/>
      <c r="K537" s="38"/>
      <c r="L537" s="38"/>
      <c r="M537" s="38"/>
      <c r="N537" s="38"/>
      <c r="O537" s="38"/>
      <c r="P537" s="38"/>
      <c r="Q537" s="38"/>
      <c r="R537" s="38"/>
      <c r="S537" s="38"/>
      <c r="T537" s="38"/>
      <c r="U537" s="38"/>
      <c r="Z537" s="36"/>
      <c r="AH537" s="36"/>
      <c r="AI537" s="76"/>
    </row>
    <row r="538">
      <c r="G538" s="36"/>
      <c r="H538" s="36"/>
      <c r="I538" s="36"/>
      <c r="J538" s="38"/>
      <c r="K538" s="38"/>
      <c r="L538" s="38"/>
      <c r="M538" s="38"/>
      <c r="N538" s="38"/>
      <c r="O538" s="38"/>
      <c r="P538" s="38"/>
      <c r="Q538" s="38"/>
      <c r="R538" s="38"/>
      <c r="S538" s="38"/>
      <c r="T538" s="38"/>
      <c r="U538" s="38"/>
      <c r="Z538" s="36"/>
      <c r="AH538" s="36"/>
      <c r="AI538" s="76"/>
    </row>
    <row r="539">
      <c r="G539" s="36"/>
      <c r="H539" s="36"/>
      <c r="I539" s="36"/>
      <c r="J539" s="38"/>
      <c r="K539" s="38"/>
      <c r="L539" s="38"/>
      <c r="M539" s="38"/>
      <c r="N539" s="38"/>
      <c r="O539" s="38"/>
      <c r="P539" s="38"/>
      <c r="Q539" s="38"/>
      <c r="R539" s="38"/>
      <c r="S539" s="38"/>
      <c r="T539" s="38"/>
      <c r="U539" s="38"/>
      <c r="Z539" s="36"/>
      <c r="AH539" s="36"/>
      <c r="AI539" s="76"/>
    </row>
    <row r="540">
      <c r="G540" s="36"/>
      <c r="H540" s="36"/>
      <c r="I540" s="36"/>
      <c r="J540" s="38"/>
      <c r="K540" s="38"/>
      <c r="L540" s="38"/>
      <c r="M540" s="38"/>
      <c r="N540" s="38"/>
      <c r="O540" s="38"/>
      <c r="P540" s="38"/>
      <c r="Q540" s="38"/>
      <c r="R540" s="38"/>
      <c r="S540" s="38"/>
      <c r="T540" s="38"/>
      <c r="U540" s="38"/>
      <c r="Z540" s="36"/>
      <c r="AH540" s="36"/>
      <c r="AI540" s="76"/>
    </row>
    <row r="541">
      <c r="G541" s="36"/>
      <c r="H541" s="36"/>
      <c r="I541" s="36"/>
      <c r="J541" s="38"/>
      <c r="K541" s="38"/>
      <c r="L541" s="38"/>
      <c r="M541" s="38"/>
      <c r="N541" s="38"/>
      <c r="O541" s="38"/>
      <c r="P541" s="38"/>
      <c r="Q541" s="38"/>
      <c r="R541" s="38"/>
      <c r="S541" s="38"/>
      <c r="T541" s="38"/>
      <c r="U541" s="38"/>
      <c r="Z541" s="36"/>
      <c r="AH541" s="36"/>
      <c r="AI541" s="76"/>
    </row>
    <row r="542">
      <c r="G542" s="36"/>
      <c r="H542" s="36"/>
      <c r="I542" s="36"/>
      <c r="J542" s="38"/>
      <c r="K542" s="38"/>
      <c r="L542" s="38"/>
      <c r="M542" s="38"/>
      <c r="N542" s="38"/>
      <c r="O542" s="38"/>
      <c r="P542" s="38"/>
      <c r="Q542" s="38"/>
      <c r="R542" s="38"/>
      <c r="S542" s="38"/>
      <c r="T542" s="38"/>
      <c r="U542" s="38"/>
      <c r="Z542" s="36"/>
      <c r="AH542" s="36"/>
      <c r="AI542" s="76"/>
    </row>
    <row r="543">
      <c r="G543" s="36"/>
      <c r="H543" s="36"/>
      <c r="I543" s="36"/>
      <c r="J543" s="38"/>
      <c r="K543" s="38"/>
      <c r="L543" s="38"/>
      <c r="M543" s="38"/>
      <c r="N543" s="38"/>
      <c r="O543" s="38"/>
      <c r="P543" s="38"/>
      <c r="Q543" s="38"/>
      <c r="R543" s="38"/>
      <c r="S543" s="38"/>
      <c r="T543" s="38"/>
      <c r="U543" s="38"/>
      <c r="Z543" s="36"/>
      <c r="AH543" s="36"/>
      <c r="AI543" s="76"/>
    </row>
    <row r="544">
      <c r="G544" s="36"/>
      <c r="H544" s="36"/>
      <c r="I544" s="36"/>
      <c r="J544" s="38"/>
      <c r="K544" s="38"/>
      <c r="L544" s="38"/>
      <c r="M544" s="38"/>
      <c r="N544" s="38"/>
      <c r="O544" s="38"/>
      <c r="P544" s="38"/>
      <c r="Q544" s="38"/>
      <c r="R544" s="38"/>
      <c r="S544" s="38"/>
      <c r="T544" s="38"/>
      <c r="U544" s="38"/>
      <c r="Z544" s="36"/>
      <c r="AH544" s="36"/>
      <c r="AI544" s="76"/>
    </row>
    <row r="545">
      <c r="G545" s="36"/>
      <c r="H545" s="36"/>
      <c r="I545" s="36"/>
      <c r="J545" s="38"/>
      <c r="K545" s="38"/>
      <c r="L545" s="38"/>
      <c r="M545" s="38"/>
      <c r="N545" s="38"/>
      <c r="O545" s="38"/>
      <c r="P545" s="38"/>
      <c r="Q545" s="38"/>
      <c r="R545" s="38"/>
      <c r="S545" s="38"/>
      <c r="T545" s="38"/>
      <c r="U545" s="38"/>
      <c r="Z545" s="36"/>
      <c r="AH545" s="36"/>
      <c r="AI545" s="76"/>
    </row>
    <row r="546">
      <c r="G546" s="36"/>
      <c r="H546" s="36"/>
      <c r="I546" s="36"/>
      <c r="J546" s="38"/>
      <c r="K546" s="38"/>
      <c r="L546" s="38"/>
      <c r="M546" s="38"/>
      <c r="N546" s="38"/>
      <c r="O546" s="38"/>
      <c r="P546" s="38"/>
      <c r="Q546" s="38"/>
      <c r="R546" s="38"/>
      <c r="S546" s="38"/>
      <c r="T546" s="38"/>
      <c r="U546" s="38"/>
      <c r="Z546" s="36"/>
      <c r="AH546" s="36"/>
      <c r="AI546" s="76"/>
    </row>
    <row r="547">
      <c r="G547" s="36"/>
      <c r="H547" s="36"/>
      <c r="I547" s="36"/>
      <c r="J547" s="38"/>
      <c r="K547" s="38"/>
      <c r="L547" s="38"/>
      <c r="M547" s="38"/>
      <c r="N547" s="38"/>
      <c r="O547" s="38"/>
      <c r="P547" s="38"/>
      <c r="Q547" s="38"/>
      <c r="R547" s="38"/>
      <c r="S547" s="38"/>
      <c r="T547" s="38"/>
      <c r="U547" s="38"/>
      <c r="Z547" s="36"/>
      <c r="AH547" s="36"/>
      <c r="AI547" s="76"/>
    </row>
    <row r="548">
      <c r="G548" s="36"/>
      <c r="H548" s="36"/>
      <c r="I548" s="36"/>
      <c r="J548" s="38"/>
      <c r="K548" s="38"/>
      <c r="L548" s="38"/>
      <c r="M548" s="38"/>
      <c r="N548" s="38"/>
      <c r="O548" s="38"/>
      <c r="P548" s="38"/>
      <c r="Q548" s="38"/>
      <c r="R548" s="38"/>
      <c r="S548" s="38"/>
      <c r="T548" s="38"/>
      <c r="U548" s="38"/>
      <c r="Z548" s="36"/>
      <c r="AH548" s="36"/>
      <c r="AI548" s="76"/>
    </row>
    <row r="549">
      <c r="G549" s="36"/>
      <c r="H549" s="36"/>
      <c r="I549" s="36"/>
      <c r="J549" s="38"/>
      <c r="K549" s="38"/>
      <c r="L549" s="38"/>
      <c r="M549" s="38"/>
      <c r="N549" s="38"/>
      <c r="O549" s="38"/>
      <c r="P549" s="38"/>
      <c r="Q549" s="38"/>
      <c r="R549" s="38"/>
      <c r="S549" s="38"/>
      <c r="T549" s="38"/>
      <c r="U549" s="38"/>
      <c r="Z549" s="36"/>
      <c r="AH549" s="36"/>
      <c r="AI549" s="76"/>
    </row>
    <row r="550">
      <c r="G550" s="36"/>
      <c r="H550" s="36"/>
      <c r="I550" s="36"/>
      <c r="J550" s="38"/>
      <c r="K550" s="38"/>
      <c r="L550" s="38"/>
      <c r="M550" s="38"/>
      <c r="N550" s="38"/>
      <c r="O550" s="38"/>
      <c r="P550" s="38"/>
      <c r="Q550" s="38"/>
      <c r="R550" s="38"/>
      <c r="S550" s="38"/>
      <c r="T550" s="38"/>
      <c r="U550" s="38"/>
      <c r="Z550" s="36"/>
      <c r="AH550" s="36"/>
      <c r="AI550" s="76"/>
    </row>
    <row r="551">
      <c r="G551" s="36"/>
      <c r="H551" s="36"/>
      <c r="I551" s="36"/>
      <c r="J551" s="38"/>
      <c r="K551" s="38"/>
      <c r="L551" s="38"/>
      <c r="M551" s="38"/>
      <c r="N551" s="38"/>
      <c r="O551" s="38"/>
      <c r="P551" s="38"/>
      <c r="Q551" s="38"/>
      <c r="R551" s="38"/>
      <c r="S551" s="38"/>
      <c r="T551" s="38"/>
      <c r="U551" s="38"/>
      <c r="Z551" s="36"/>
      <c r="AH551" s="36"/>
      <c r="AI551" s="76"/>
    </row>
    <row r="552">
      <c r="G552" s="36"/>
      <c r="H552" s="36"/>
      <c r="I552" s="36"/>
      <c r="J552" s="38"/>
      <c r="K552" s="38"/>
      <c r="L552" s="38"/>
      <c r="M552" s="38"/>
      <c r="N552" s="38"/>
      <c r="O552" s="38"/>
      <c r="P552" s="38"/>
      <c r="Q552" s="38"/>
      <c r="R552" s="38"/>
      <c r="S552" s="38"/>
      <c r="T552" s="38"/>
      <c r="U552" s="38"/>
      <c r="Z552" s="36"/>
      <c r="AH552" s="36"/>
      <c r="AI552" s="76"/>
    </row>
    <row r="553">
      <c r="G553" s="36"/>
      <c r="H553" s="36"/>
      <c r="I553" s="36"/>
      <c r="J553" s="38"/>
      <c r="K553" s="38"/>
      <c r="L553" s="38"/>
      <c r="M553" s="38"/>
      <c r="N553" s="38"/>
      <c r="O553" s="38"/>
      <c r="P553" s="38"/>
      <c r="Q553" s="38"/>
      <c r="R553" s="38"/>
      <c r="S553" s="38"/>
      <c r="T553" s="38"/>
      <c r="U553" s="38"/>
      <c r="Z553" s="36"/>
      <c r="AH553" s="36"/>
      <c r="AI553" s="76"/>
    </row>
    <row r="554">
      <c r="G554" s="36"/>
      <c r="H554" s="36"/>
      <c r="I554" s="36"/>
      <c r="J554" s="38"/>
      <c r="K554" s="38"/>
      <c r="L554" s="38"/>
      <c r="M554" s="38"/>
      <c r="N554" s="38"/>
      <c r="O554" s="38"/>
      <c r="P554" s="38"/>
      <c r="Q554" s="38"/>
      <c r="R554" s="38"/>
      <c r="S554" s="38"/>
      <c r="T554" s="38"/>
      <c r="U554" s="38"/>
      <c r="Z554" s="36"/>
      <c r="AH554" s="36"/>
      <c r="AI554" s="76"/>
    </row>
    <row r="555">
      <c r="G555" s="36"/>
      <c r="H555" s="36"/>
      <c r="I555" s="36"/>
      <c r="J555" s="38"/>
      <c r="K555" s="38"/>
      <c r="L555" s="38"/>
      <c r="M555" s="38"/>
      <c r="N555" s="38"/>
      <c r="O555" s="38"/>
      <c r="P555" s="38"/>
      <c r="Q555" s="38"/>
      <c r="R555" s="38"/>
      <c r="S555" s="38"/>
      <c r="T555" s="38"/>
      <c r="U555" s="38"/>
      <c r="Z555" s="36"/>
      <c r="AH555" s="36"/>
      <c r="AI555" s="76"/>
    </row>
    <row r="556">
      <c r="G556" s="36"/>
      <c r="H556" s="36"/>
      <c r="I556" s="36"/>
      <c r="J556" s="38"/>
      <c r="K556" s="38"/>
      <c r="L556" s="38"/>
      <c r="M556" s="38"/>
      <c r="N556" s="38"/>
      <c r="O556" s="38"/>
      <c r="P556" s="38"/>
      <c r="Q556" s="38"/>
      <c r="R556" s="38"/>
      <c r="S556" s="38"/>
      <c r="T556" s="38"/>
      <c r="U556" s="38"/>
      <c r="Z556" s="36"/>
      <c r="AH556" s="36"/>
      <c r="AI556" s="76"/>
    </row>
    <row r="557">
      <c r="G557" s="36"/>
      <c r="H557" s="36"/>
      <c r="I557" s="36"/>
      <c r="J557" s="38"/>
      <c r="K557" s="38"/>
      <c r="L557" s="38"/>
      <c r="M557" s="38"/>
      <c r="N557" s="38"/>
      <c r="O557" s="38"/>
      <c r="P557" s="38"/>
      <c r="Q557" s="38"/>
      <c r="R557" s="38"/>
      <c r="S557" s="38"/>
      <c r="T557" s="38"/>
      <c r="U557" s="38"/>
      <c r="Z557" s="36"/>
      <c r="AH557" s="36"/>
      <c r="AI557" s="76"/>
    </row>
    <row r="558">
      <c r="G558" s="36"/>
      <c r="H558" s="36"/>
      <c r="I558" s="36"/>
      <c r="J558" s="38"/>
      <c r="K558" s="38"/>
      <c r="L558" s="38"/>
      <c r="M558" s="38"/>
      <c r="N558" s="38"/>
      <c r="O558" s="38"/>
      <c r="P558" s="38"/>
      <c r="Q558" s="38"/>
      <c r="R558" s="38"/>
      <c r="S558" s="38"/>
      <c r="T558" s="38"/>
      <c r="U558" s="38"/>
      <c r="Z558" s="36"/>
      <c r="AH558" s="36"/>
      <c r="AI558" s="76"/>
    </row>
    <row r="559">
      <c r="G559" s="36"/>
      <c r="H559" s="36"/>
      <c r="I559" s="36"/>
      <c r="J559" s="38"/>
      <c r="K559" s="38"/>
      <c r="L559" s="38"/>
      <c r="M559" s="38"/>
      <c r="N559" s="38"/>
      <c r="O559" s="38"/>
      <c r="P559" s="38"/>
      <c r="Q559" s="38"/>
      <c r="R559" s="38"/>
      <c r="S559" s="38"/>
      <c r="T559" s="38"/>
      <c r="U559" s="38"/>
      <c r="Z559" s="36"/>
      <c r="AH559" s="36"/>
      <c r="AI559" s="76"/>
    </row>
    <row r="560">
      <c r="G560" s="36"/>
      <c r="H560" s="36"/>
      <c r="I560" s="36"/>
      <c r="J560" s="38"/>
      <c r="K560" s="38"/>
      <c r="L560" s="38"/>
      <c r="M560" s="38"/>
      <c r="N560" s="38"/>
      <c r="O560" s="38"/>
      <c r="P560" s="38"/>
      <c r="Q560" s="38"/>
      <c r="R560" s="38"/>
      <c r="S560" s="38"/>
      <c r="T560" s="38"/>
      <c r="U560" s="38"/>
      <c r="Z560" s="36"/>
      <c r="AH560" s="36"/>
      <c r="AI560" s="76"/>
    </row>
    <row r="561">
      <c r="G561" s="36"/>
      <c r="H561" s="36"/>
      <c r="I561" s="36"/>
      <c r="J561" s="38"/>
      <c r="K561" s="38"/>
      <c r="L561" s="38"/>
      <c r="M561" s="38"/>
      <c r="N561" s="38"/>
      <c r="O561" s="38"/>
      <c r="P561" s="38"/>
      <c r="Q561" s="38"/>
      <c r="R561" s="38"/>
      <c r="S561" s="38"/>
      <c r="T561" s="38"/>
      <c r="U561" s="38"/>
      <c r="Z561" s="36"/>
      <c r="AH561" s="36"/>
      <c r="AI561" s="76"/>
    </row>
    <row r="562">
      <c r="G562" s="36"/>
      <c r="H562" s="36"/>
      <c r="I562" s="36"/>
      <c r="J562" s="38"/>
      <c r="K562" s="38"/>
      <c r="L562" s="38"/>
      <c r="M562" s="38"/>
      <c r="N562" s="38"/>
      <c r="O562" s="38"/>
      <c r="P562" s="38"/>
      <c r="Q562" s="38"/>
      <c r="R562" s="38"/>
      <c r="S562" s="38"/>
      <c r="T562" s="38"/>
      <c r="U562" s="38"/>
      <c r="Z562" s="36"/>
      <c r="AH562" s="36"/>
      <c r="AI562" s="76"/>
    </row>
    <row r="563">
      <c r="G563" s="36"/>
      <c r="H563" s="36"/>
      <c r="I563" s="36"/>
      <c r="J563" s="38"/>
      <c r="K563" s="38"/>
      <c r="L563" s="38"/>
      <c r="M563" s="38"/>
      <c r="N563" s="38"/>
      <c r="O563" s="38"/>
      <c r="P563" s="38"/>
      <c r="Q563" s="38"/>
      <c r="R563" s="38"/>
      <c r="S563" s="38"/>
      <c r="T563" s="38"/>
      <c r="U563" s="38"/>
      <c r="Z563" s="36"/>
      <c r="AH563" s="36"/>
      <c r="AI563" s="76"/>
    </row>
    <row r="564">
      <c r="G564" s="36"/>
      <c r="H564" s="36"/>
      <c r="I564" s="36"/>
      <c r="J564" s="38"/>
      <c r="K564" s="38"/>
      <c r="L564" s="38"/>
      <c r="M564" s="38"/>
      <c r="N564" s="38"/>
      <c r="O564" s="38"/>
      <c r="P564" s="38"/>
      <c r="Q564" s="38"/>
      <c r="R564" s="38"/>
      <c r="S564" s="38"/>
      <c r="T564" s="38"/>
      <c r="U564" s="38"/>
      <c r="Z564" s="36"/>
      <c r="AH564" s="36"/>
      <c r="AI564" s="76"/>
    </row>
    <row r="565">
      <c r="G565" s="36"/>
      <c r="H565" s="36"/>
      <c r="I565" s="36"/>
      <c r="J565" s="38"/>
      <c r="K565" s="38"/>
      <c r="L565" s="38"/>
      <c r="M565" s="38"/>
      <c r="N565" s="38"/>
      <c r="O565" s="38"/>
      <c r="P565" s="38"/>
      <c r="Q565" s="38"/>
      <c r="R565" s="38"/>
      <c r="S565" s="38"/>
      <c r="T565" s="38"/>
      <c r="U565" s="38"/>
      <c r="Z565" s="36"/>
      <c r="AH565" s="36"/>
      <c r="AI565" s="76"/>
    </row>
    <row r="566">
      <c r="G566" s="36"/>
      <c r="H566" s="36"/>
      <c r="I566" s="36"/>
      <c r="J566" s="38"/>
      <c r="K566" s="38"/>
      <c r="L566" s="38"/>
      <c r="M566" s="38"/>
      <c r="N566" s="38"/>
      <c r="O566" s="38"/>
      <c r="P566" s="38"/>
      <c r="Q566" s="38"/>
      <c r="R566" s="38"/>
      <c r="S566" s="38"/>
      <c r="T566" s="38"/>
      <c r="U566" s="38"/>
      <c r="Z566" s="36"/>
      <c r="AH566" s="36"/>
      <c r="AI566" s="76"/>
    </row>
    <row r="567">
      <c r="G567" s="36"/>
      <c r="H567" s="36"/>
      <c r="I567" s="36"/>
      <c r="J567" s="38"/>
      <c r="K567" s="38"/>
      <c r="L567" s="38"/>
      <c r="M567" s="38"/>
      <c r="N567" s="38"/>
      <c r="O567" s="38"/>
      <c r="P567" s="38"/>
      <c r="Q567" s="38"/>
      <c r="R567" s="38"/>
      <c r="S567" s="38"/>
      <c r="T567" s="38"/>
      <c r="U567" s="38"/>
      <c r="Z567" s="36"/>
      <c r="AH567" s="36"/>
      <c r="AI567" s="76"/>
    </row>
    <row r="568">
      <c r="G568" s="36"/>
      <c r="H568" s="36"/>
      <c r="I568" s="36"/>
      <c r="J568" s="38"/>
      <c r="K568" s="38"/>
      <c r="L568" s="38"/>
      <c r="M568" s="38"/>
      <c r="N568" s="38"/>
      <c r="O568" s="38"/>
      <c r="P568" s="38"/>
      <c r="Q568" s="38"/>
      <c r="R568" s="38"/>
      <c r="S568" s="38"/>
      <c r="T568" s="38"/>
      <c r="U568" s="38"/>
      <c r="Z568" s="36"/>
      <c r="AH568" s="36"/>
      <c r="AI568" s="76"/>
    </row>
    <row r="569">
      <c r="G569" s="36"/>
      <c r="H569" s="36"/>
      <c r="I569" s="36"/>
      <c r="J569" s="38"/>
      <c r="K569" s="38"/>
      <c r="L569" s="38"/>
      <c r="M569" s="38"/>
      <c r="N569" s="38"/>
      <c r="O569" s="38"/>
      <c r="P569" s="38"/>
      <c r="Q569" s="38"/>
      <c r="R569" s="38"/>
      <c r="S569" s="38"/>
      <c r="T569" s="38"/>
      <c r="U569" s="38"/>
      <c r="Z569" s="36"/>
      <c r="AH569" s="36"/>
      <c r="AI569" s="76"/>
    </row>
    <row r="570">
      <c r="G570" s="36"/>
      <c r="H570" s="36"/>
      <c r="I570" s="36"/>
      <c r="J570" s="38"/>
      <c r="K570" s="38"/>
      <c r="L570" s="38"/>
      <c r="M570" s="38"/>
      <c r="N570" s="38"/>
      <c r="O570" s="38"/>
      <c r="P570" s="38"/>
      <c r="Q570" s="38"/>
      <c r="R570" s="38"/>
      <c r="S570" s="38"/>
      <c r="T570" s="38"/>
      <c r="U570" s="38"/>
      <c r="Z570" s="36"/>
      <c r="AH570" s="36"/>
      <c r="AI570" s="76"/>
    </row>
    <row r="571">
      <c r="G571" s="36"/>
      <c r="H571" s="36"/>
      <c r="I571" s="36"/>
      <c r="J571" s="38"/>
      <c r="K571" s="38"/>
      <c r="L571" s="38"/>
      <c r="M571" s="38"/>
      <c r="N571" s="38"/>
      <c r="O571" s="38"/>
      <c r="P571" s="38"/>
      <c r="Q571" s="38"/>
      <c r="R571" s="38"/>
      <c r="S571" s="38"/>
      <c r="T571" s="38"/>
      <c r="U571" s="38"/>
      <c r="Z571" s="36"/>
      <c r="AH571" s="36"/>
      <c r="AI571" s="76"/>
    </row>
    <row r="572">
      <c r="G572" s="36"/>
      <c r="H572" s="36"/>
      <c r="I572" s="36"/>
      <c r="J572" s="38"/>
      <c r="K572" s="38"/>
      <c r="L572" s="38"/>
      <c r="M572" s="38"/>
      <c r="N572" s="38"/>
      <c r="O572" s="38"/>
      <c r="P572" s="38"/>
      <c r="Q572" s="38"/>
      <c r="R572" s="38"/>
      <c r="S572" s="38"/>
      <c r="T572" s="38"/>
      <c r="U572" s="38"/>
      <c r="Z572" s="36"/>
      <c r="AH572" s="36"/>
      <c r="AI572" s="76"/>
    </row>
    <row r="573">
      <c r="G573" s="36"/>
      <c r="H573" s="36"/>
      <c r="I573" s="36"/>
      <c r="J573" s="38"/>
      <c r="K573" s="38"/>
      <c r="L573" s="38"/>
      <c r="M573" s="38"/>
      <c r="N573" s="38"/>
      <c r="O573" s="38"/>
      <c r="P573" s="38"/>
      <c r="Q573" s="38"/>
      <c r="R573" s="38"/>
      <c r="S573" s="38"/>
      <c r="T573" s="38"/>
      <c r="U573" s="38"/>
      <c r="Z573" s="36"/>
      <c r="AH573" s="36"/>
      <c r="AI573" s="76"/>
    </row>
    <row r="574">
      <c r="G574" s="36"/>
      <c r="H574" s="36"/>
      <c r="I574" s="36"/>
      <c r="J574" s="38"/>
      <c r="K574" s="38"/>
      <c r="L574" s="38"/>
      <c r="M574" s="38"/>
      <c r="N574" s="38"/>
      <c r="O574" s="38"/>
      <c r="P574" s="38"/>
      <c r="Q574" s="38"/>
      <c r="R574" s="38"/>
      <c r="S574" s="38"/>
      <c r="T574" s="38"/>
      <c r="U574" s="38"/>
      <c r="Z574" s="36"/>
      <c r="AH574" s="36"/>
      <c r="AI574" s="76"/>
    </row>
    <row r="575">
      <c r="G575" s="36"/>
      <c r="H575" s="36"/>
      <c r="I575" s="36"/>
      <c r="J575" s="38"/>
      <c r="K575" s="38"/>
      <c r="L575" s="38"/>
      <c r="M575" s="38"/>
      <c r="N575" s="38"/>
      <c r="O575" s="38"/>
      <c r="P575" s="38"/>
      <c r="Q575" s="38"/>
      <c r="R575" s="38"/>
      <c r="S575" s="38"/>
      <c r="T575" s="38"/>
      <c r="U575" s="38"/>
      <c r="Z575" s="36"/>
      <c r="AH575" s="36"/>
      <c r="AI575" s="76"/>
    </row>
    <row r="576">
      <c r="G576" s="36"/>
      <c r="H576" s="36"/>
      <c r="I576" s="36"/>
      <c r="J576" s="38"/>
      <c r="K576" s="38"/>
      <c r="L576" s="38"/>
      <c r="M576" s="38"/>
      <c r="N576" s="38"/>
      <c r="O576" s="38"/>
      <c r="P576" s="38"/>
      <c r="Q576" s="38"/>
      <c r="R576" s="38"/>
      <c r="S576" s="38"/>
      <c r="T576" s="38"/>
      <c r="U576" s="38"/>
      <c r="Z576" s="36"/>
      <c r="AH576" s="36"/>
      <c r="AI576" s="76"/>
    </row>
    <row r="577">
      <c r="G577" s="36"/>
      <c r="H577" s="36"/>
      <c r="I577" s="36"/>
      <c r="J577" s="38"/>
      <c r="K577" s="38"/>
      <c r="L577" s="38"/>
      <c r="M577" s="38"/>
      <c r="N577" s="38"/>
      <c r="O577" s="38"/>
      <c r="P577" s="38"/>
      <c r="Q577" s="38"/>
      <c r="R577" s="38"/>
      <c r="S577" s="38"/>
      <c r="T577" s="38"/>
      <c r="U577" s="38"/>
      <c r="Z577" s="36"/>
      <c r="AH577" s="36"/>
      <c r="AI577" s="76"/>
    </row>
    <row r="578">
      <c r="G578" s="36"/>
      <c r="H578" s="36"/>
      <c r="I578" s="36"/>
      <c r="J578" s="38"/>
      <c r="K578" s="38"/>
      <c r="L578" s="38"/>
      <c r="M578" s="38"/>
      <c r="N578" s="38"/>
      <c r="O578" s="38"/>
      <c r="P578" s="38"/>
      <c r="Q578" s="38"/>
      <c r="R578" s="38"/>
      <c r="S578" s="38"/>
      <c r="T578" s="38"/>
      <c r="U578" s="38"/>
      <c r="Z578" s="36"/>
      <c r="AH578" s="36"/>
      <c r="AI578" s="76"/>
    </row>
    <row r="579">
      <c r="G579" s="36"/>
      <c r="H579" s="36"/>
      <c r="I579" s="36"/>
      <c r="J579" s="38"/>
      <c r="K579" s="38"/>
      <c r="L579" s="38"/>
      <c r="M579" s="38"/>
      <c r="N579" s="38"/>
      <c r="O579" s="38"/>
      <c r="P579" s="38"/>
      <c r="Q579" s="38"/>
      <c r="R579" s="38"/>
      <c r="S579" s="38"/>
      <c r="T579" s="38"/>
      <c r="U579" s="38"/>
      <c r="Z579" s="36"/>
      <c r="AH579" s="36"/>
      <c r="AI579" s="76"/>
    </row>
    <row r="580">
      <c r="G580" s="36"/>
      <c r="H580" s="36"/>
      <c r="I580" s="36"/>
      <c r="J580" s="38"/>
      <c r="K580" s="38"/>
      <c r="L580" s="38"/>
      <c r="M580" s="38"/>
      <c r="N580" s="38"/>
      <c r="O580" s="38"/>
      <c r="P580" s="38"/>
      <c r="Q580" s="38"/>
      <c r="R580" s="38"/>
      <c r="S580" s="38"/>
      <c r="T580" s="38"/>
      <c r="U580" s="38"/>
      <c r="Z580" s="36"/>
      <c r="AH580" s="36"/>
      <c r="AI580" s="76"/>
    </row>
    <row r="581">
      <c r="G581" s="36"/>
      <c r="H581" s="36"/>
      <c r="I581" s="36"/>
      <c r="J581" s="38"/>
      <c r="K581" s="38"/>
      <c r="L581" s="38"/>
      <c r="M581" s="38"/>
      <c r="N581" s="38"/>
      <c r="O581" s="38"/>
      <c r="P581" s="38"/>
      <c r="Q581" s="38"/>
      <c r="R581" s="38"/>
      <c r="S581" s="38"/>
      <c r="T581" s="38"/>
      <c r="U581" s="38"/>
      <c r="Z581" s="36"/>
      <c r="AH581" s="36"/>
      <c r="AI581" s="76"/>
    </row>
    <row r="582">
      <c r="G582" s="36"/>
      <c r="H582" s="36"/>
      <c r="I582" s="36"/>
      <c r="J582" s="38"/>
      <c r="K582" s="38"/>
      <c r="L582" s="38"/>
      <c r="M582" s="38"/>
      <c r="N582" s="38"/>
      <c r="O582" s="38"/>
      <c r="P582" s="38"/>
      <c r="Q582" s="38"/>
      <c r="R582" s="38"/>
      <c r="S582" s="38"/>
      <c r="T582" s="38"/>
      <c r="U582" s="38"/>
      <c r="Z582" s="36"/>
      <c r="AH582" s="36"/>
      <c r="AI582" s="76"/>
    </row>
    <row r="583">
      <c r="G583" s="36"/>
      <c r="H583" s="36"/>
      <c r="I583" s="36"/>
      <c r="J583" s="38"/>
      <c r="K583" s="38"/>
      <c r="L583" s="38"/>
      <c r="M583" s="38"/>
      <c r="N583" s="38"/>
      <c r="O583" s="38"/>
      <c r="P583" s="38"/>
      <c r="Q583" s="38"/>
      <c r="R583" s="38"/>
      <c r="S583" s="38"/>
      <c r="T583" s="38"/>
      <c r="U583" s="38"/>
      <c r="Z583" s="36"/>
      <c r="AH583" s="36"/>
      <c r="AI583" s="76"/>
    </row>
    <row r="584">
      <c r="G584" s="36"/>
      <c r="H584" s="36"/>
      <c r="I584" s="36"/>
      <c r="J584" s="38"/>
      <c r="K584" s="38"/>
      <c r="L584" s="38"/>
      <c r="M584" s="38"/>
      <c r="N584" s="38"/>
      <c r="O584" s="38"/>
      <c r="P584" s="38"/>
      <c r="Q584" s="38"/>
      <c r="R584" s="38"/>
      <c r="S584" s="38"/>
      <c r="T584" s="38"/>
      <c r="U584" s="38"/>
      <c r="Z584" s="36"/>
      <c r="AH584" s="36"/>
      <c r="AI584" s="76"/>
    </row>
    <row r="585">
      <c r="G585" s="36"/>
      <c r="H585" s="36"/>
      <c r="I585" s="36"/>
      <c r="J585" s="38"/>
      <c r="K585" s="38"/>
      <c r="L585" s="38"/>
      <c r="M585" s="38"/>
      <c r="N585" s="38"/>
      <c r="O585" s="38"/>
      <c r="P585" s="38"/>
      <c r="Q585" s="38"/>
      <c r="R585" s="38"/>
      <c r="S585" s="38"/>
      <c r="T585" s="38"/>
      <c r="U585" s="38"/>
      <c r="Z585" s="36"/>
      <c r="AH585" s="36"/>
      <c r="AI585" s="76"/>
    </row>
    <row r="586">
      <c r="G586" s="36"/>
      <c r="H586" s="36"/>
      <c r="I586" s="36"/>
      <c r="J586" s="38"/>
      <c r="K586" s="38"/>
      <c r="L586" s="38"/>
      <c r="M586" s="38"/>
      <c r="N586" s="38"/>
      <c r="O586" s="38"/>
      <c r="P586" s="38"/>
      <c r="Q586" s="38"/>
      <c r="R586" s="38"/>
      <c r="S586" s="38"/>
      <c r="T586" s="38"/>
      <c r="U586" s="38"/>
      <c r="Z586" s="36"/>
      <c r="AH586" s="36"/>
      <c r="AI586" s="76"/>
    </row>
    <row r="587">
      <c r="G587" s="36"/>
      <c r="H587" s="36"/>
      <c r="I587" s="36"/>
      <c r="J587" s="38"/>
      <c r="K587" s="38"/>
      <c r="L587" s="38"/>
      <c r="M587" s="38"/>
      <c r="N587" s="38"/>
      <c r="O587" s="38"/>
      <c r="P587" s="38"/>
      <c r="Q587" s="38"/>
      <c r="R587" s="38"/>
      <c r="S587" s="38"/>
      <c r="T587" s="38"/>
      <c r="U587" s="38"/>
      <c r="Z587" s="36"/>
      <c r="AH587" s="36"/>
      <c r="AI587" s="76"/>
    </row>
    <row r="588">
      <c r="G588" s="36"/>
      <c r="H588" s="36"/>
      <c r="I588" s="36"/>
      <c r="J588" s="38"/>
      <c r="K588" s="38"/>
      <c r="L588" s="38"/>
      <c r="M588" s="38"/>
      <c r="N588" s="38"/>
      <c r="O588" s="38"/>
      <c r="P588" s="38"/>
      <c r="Q588" s="38"/>
      <c r="R588" s="38"/>
      <c r="S588" s="38"/>
      <c r="T588" s="38"/>
      <c r="U588" s="38"/>
      <c r="Z588" s="36"/>
      <c r="AH588" s="36"/>
      <c r="AI588" s="76"/>
    </row>
    <row r="589">
      <c r="G589" s="36"/>
      <c r="H589" s="36"/>
      <c r="I589" s="36"/>
      <c r="J589" s="38"/>
      <c r="K589" s="38"/>
      <c r="L589" s="38"/>
      <c r="M589" s="38"/>
      <c r="N589" s="38"/>
      <c r="O589" s="38"/>
      <c r="P589" s="38"/>
      <c r="Q589" s="38"/>
      <c r="R589" s="38"/>
      <c r="S589" s="38"/>
      <c r="T589" s="38"/>
      <c r="U589" s="38"/>
      <c r="Z589" s="36"/>
      <c r="AH589" s="36"/>
      <c r="AI589" s="76"/>
    </row>
    <row r="590">
      <c r="G590" s="36"/>
      <c r="H590" s="36"/>
      <c r="I590" s="36"/>
      <c r="J590" s="38"/>
      <c r="K590" s="38"/>
      <c r="L590" s="38"/>
      <c r="M590" s="38"/>
      <c r="N590" s="38"/>
      <c r="O590" s="38"/>
      <c r="P590" s="38"/>
      <c r="Q590" s="38"/>
      <c r="R590" s="38"/>
      <c r="S590" s="38"/>
      <c r="T590" s="38"/>
      <c r="U590" s="38"/>
      <c r="Z590" s="36"/>
      <c r="AH590" s="36"/>
      <c r="AI590" s="76"/>
    </row>
    <row r="591">
      <c r="G591" s="36"/>
      <c r="H591" s="36"/>
      <c r="I591" s="36"/>
      <c r="J591" s="38"/>
      <c r="K591" s="38"/>
      <c r="L591" s="38"/>
      <c r="M591" s="38"/>
      <c r="N591" s="38"/>
      <c r="O591" s="38"/>
      <c r="P591" s="38"/>
      <c r="Q591" s="38"/>
      <c r="R591" s="38"/>
      <c r="S591" s="38"/>
      <c r="T591" s="38"/>
      <c r="U591" s="38"/>
      <c r="Z591" s="36"/>
      <c r="AH591" s="36"/>
      <c r="AI591" s="76"/>
    </row>
    <row r="592">
      <c r="G592" s="36"/>
      <c r="H592" s="36"/>
      <c r="I592" s="36"/>
      <c r="J592" s="38"/>
      <c r="K592" s="38"/>
      <c r="L592" s="38"/>
      <c r="M592" s="38"/>
      <c r="N592" s="38"/>
      <c r="O592" s="38"/>
      <c r="P592" s="38"/>
      <c r="Q592" s="38"/>
      <c r="R592" s="38"/>
      <c r="S592" s="38"/>
      <c r="T592" s="38"/>
      <c r="U592" s="38"/>
      <c r="Z592" s="36"/>
      <c r="AH592" s="36"/>
      <c r="AI592" s="76"/>
    </row>
    <row r="593">
      <c r="G593" s="36"/>
      <c r="H593" s="36"/>
      <c r="I593" s="36"/>
      <c r="J593" s="38"/>
      <c r="K593" s="38"/>
      <c r="L593" s="38"/>
      <c r="M593" s="38"/>
      <c r="N593" s="38"/>
      <c r="O593" s="38"/>
      <c r="P593" s="38"/>
      <c r="Q593" s="38"/>
      <c r="R593" s="38"/>
      <c r="S593" s="38"/>
      <c r="T593" s="38"/>
      <c r="U593" s="38"/>
      <c r="Z593" s="36"/>
      <c r="AH593" s="36"/>
      <c r="AI593" s="76"/>
    </row>
    <row r="594">
      <c r="G594" s="36"/>
      <c r="H594" s="36"/>
      <c r="I594" s="36"/>
      <c r="J594" s="38"/>
      <c r="K594" s="38"/>
      <c r="L594" s="38"/>
      <c r="M594" s="38"/>
      <c r="N594" s="38"/>
      <c r="O594" s="38"/>
      <c r="P594" s="38"/>
      <c r="Q594" s="38"/>
      <c r="R594" s="38"/>
      <c r="S594" s="38"/>
      <c r="T594" s="38"/>
      <c r="U594" s="38"/>
      <c r="Z594" s="36"/>
      <c r="AH594" s="36"/>
      <c r="AI594" s="76"/>
    </row>
    <row r="595">
      <c r="G595" s="36"/>
      <c r="H595" s="36"/>
      <c r="I595" s="36"/>
      <c r="J595" s="38"/>
      <c r="K595" s="38"/>
      <c r="L595" s="38"/>
      <c r="M595" s="38"/>
      <c r="N595" s="38"/>
      <c r="O595" s="38"/>
      <c r="P595" s="38"/>
      <c r="Q595" s="38"/>
      <c r="R595" s="38"/>
      <c r="S595" s="38"/>
      <c r="T595" s="38"/>
      <c r="U595" s="38"/>
      <c r="Z595" s="36"/>
      <c r="AH595" s="36"/>
      <c r="AI595" s="76"/>
    </row>
    <row r="596">
      <c r="G596" s="36"/>
      <c r="H596" s="36"/>
      <c r="I596" s="36"/>
      <c r="J596" s="38"/>
      <c r="K596" s="38"/>
      <c r="L596" s="38"/>
      <c r="M596" s="38"/>
      <c r="N596" s="38"/>
      <c r="O596" s="38"/>
      <c r="P596" s="38"/>
      <c r="Q596" s="38"/>
      <c r="R596" s="38"/>
      <c r="S596" s="38"/>
      <c r="T596" s="38"/>
      <c r="U596" s="38"/>
      <c r="Z596" s="36"/>
      <c r="AH596" s="36"/>
      <c r="AI596" s="76"/>
    </row>
    <row r="597">
      <c r="G597" s="36"/>
      <c r="H597" s="36"/>
      <c r="I597" s="36"/>
      <c r="J597" s="38"/>
      <c r="K597" s="38"/>
      <c r="L597" s="38"/>
      <c r="M597" s="38"/>
      <c r="N597" s="38"/>
      <c r="O597" s="38"/>
      <c r="P597" s="38"/>
      <c r="Q597" s="38"/>
      <c r="R597" s="38"/>
      <c r="S597" s="38"/>
      <c r="T597" s="38"/>
      <c r="U597" s="38"/>
      <c r="Z597" s="36"/>
      <c r="AH597" s="36"/>
      <c r="AI597" s="76"/>
    </row>
    <row r="598">
      <c r="G598" s="36"/>
      <c r="H598" s="36"/>
      <c r="I598" s="36"/>
      <c r="J598" s="38"/>
      <c r="K598" s="38"/>
      <c r="L598" s="38"/>
      <c r="M598" s="38"/>
      <c r="N598" s="38"/>
      <c r="O598" s="38"/>
      <c r="P598" s="38"/>
      <c r="Q598" s="38"/>
      <c r="R598" s="38"/>
      <c r="S598" s="38"/>
      <c r="T598" s="38"/>
      <c r="U598" s="38"/>
      <c r="Z598" s="36"/>
      <c r="AH598" s="36"/>
      <c r="AI598" s="76"/>
    </row>
    <row r="599">
      <c r="G599" s="36"/>
      <c r="H599" s="36"/>
      <c r="I599" s="36"/>
      <c r="J599" s="38"/>
      <c r="K599" s="38"/>
      <c r="L599" s="38"/>
      <c r="M599" s="38"/>
      <c r="N599" s="38"/>
      <c r="O599" s="38"/>
      <c r="P599" s="38"/>
      <c r="Q599" s="38"/>
      <c r="R599" s="38"/>
      <c r="S599" s="38"/>
      <c r="T599" s="38"/>
      <c r="U599" s="38"/>
      <c r="Z599" s="36"/>
      <c r="AH599" s="36"/>
      <c r="AI599" s="76"/>
    </row>
    <row r="600">
      <c r="G600" s="36"/>
      <c r="H600" s="36"/>
      <c r="I600" s="36"/>
      <c r="J600" s="38"/>
      <c r="K600" s="38"/>
      <c r="L600" s="38"/>
      <c r="M600" s="38"/>
      <c r="N600" s="38"/>
      <c r="O600" s="38"/>
      <c r="P600" s="38"/>
      <c r="Q600" s="38"/>
      <c r="R600" s="38"/>
      <c r="S600" s="38"/>
      <c r="T600" s="38"/>
      <c r="U600" s="38"/>
      <c r="Z600" s="36"/>
      <c r="AH600" s="36"/>
      <c r="AI600" s="76"/>
    </row>
    <row r="601">
      <c r="G601" s="36"/>
      <c r="H601" s="36"/>
      <c r="I601" s="36"/>
      <c r="J601" s="38"/>
      <c r="K601" s="38"/>
      <c r="L601" s="38"/>
      <c r="M601" s="38"/>
      <c r="N601" s="38"/>
      <c r="O601" s="38"/>
      <c r="P601" s="38"/>
      <c r="Q601" s="38"/>
      <c r="R601" s="38"/>
      <c r="S601" s="38"/>
      <c r="T601" s="38"/>
      <c r="U601" s="38"/>
      <c r="Z601" s="36"/>
      <c r="AH601" s="36"/>
      <c r="AI601" s="76"/>
    </row>
    <row r="602">
      <c r="G602" s="36"/>
      <c r="H602" s="36"/>
      <c r="I602" s="36"/>
      <c r="J602" s="38"/>
      <c r="K602" s="38"/>
      <c r="L602" s="38"/>
      <c r="M602" s="38"/>
      <c r="N602" s="38"/>
      <c r="O602" s="38"/>
      <c r="P602" s="38"/>
      <c r="Q602" s="38"/>
      <c r="R602" s="38"/>
      <c r="S602" s="38"/>
      <c r="T602" s="38"/>
      <c r="U602" s="38"/>
      <c r="Z602" s="36"/>
      <c r="AH602" s="36"/>
      <c r="AI602" s="76"/>
    </row>
    <row r="603">
      <c r="G603" s="36"/>
      <c r="H603" s="36"/>
      <c r="I603" s="36"/>
      <c r="J603" s="38"/>
      <c r="K603" s="38"/>
      <c r="L603" s="38"/>
      <c r="M603" s="38"/>
      <c r="N603" s="38"/>
      <c r="O603" s="38"/>
      <c r="P603" s="38"/>
      <c r="Q603" s="38"/>
      <c r="R603" s="38"/>
      <c r="S603" s="38"/>
      <c r="T603" s="38"/>
      <c r="U603" s="38"/>
      <c r="Z603" s="36"/>
      <c r="AH603" s="36"/>
      <c r="AI603" s="76"/>
    </row>
    <row r="604">
      <c r="G604" s="36"/>
      <c r="H604" s="36"/>
      <c r="I604" s="36"/>
      <c r="J604" s="38"/>
      <c r="K604" s="38"/>
      <c r="L604" s="38"/>
      <c r="M604" s="38"/>
      <c r="N604" s="38"/>
      <c r="O604" s="38"/>
      <c r="P604" s="38"/>
      <c r="Q604" s="38"/>
      <c r="R604" s="38"/>
      <c r="S604" s="38"/>
      <c r="T604" s="38"/>
      <c r="U604" s="38"/>
      <c r="Z604" s="36"/>
      <c r="AH604" s="36"/>
      <c r="AI604" s="76"/>
    </row>
    <row r="605">
      <c r="G605" s="36"/>
      <c r="H605" s="36"/>
      <c r="I605" s="36"/>
      <c r="J605" s="38"/>
      <c r="K605" s="38"/>
      <c r="L605" s="38"/>
      <c r="M605" s="38"/>
      <c r="N605" s="38"/>
      <c r="O605" s="38"/>
      <c r="P605" s="38"/>
      <c r="Q605" s="38"/>
      <c r="R605" s="38"/>
      <c r="S605" s="38"/>
      <c r="T605" s="38"/>
      <c r="U605" s="38"/>
      <c r="Z605" s="36"/>
      <c r="AH605" s="36"/>
      <c r="AI605" s="76"/>
    </row>
    <row r="606">
      <c r="G606" s="36"/>
      <c r="H606" s="36"/>
      <c r="I606" s="36"/>
      <c r="J606" s="38"/>
      <c r="K606" s="38"/>
      <c r="L606" s="38"/>
      <c r="M606" s="38"/>
      <c r="N606" s="38"/>
      <c r="O606" s="38"/>
      <c r="P606" s="38"/>
      <c r="Q606" s="38"/>
      <c r="R606" s="38"/>
      <c r="S606" s="38"/>
      <c r="T606" s="38"/>
      <c r="U606" s="38"/>
      <c r="Z606" s="36"/>
      <c r="AH606" s="36"/>
      <c r="AI606" s="76"/>
    </row>
    <row r="607">
      <c r="G607" s="36"/>
      <c r="H607" s="36"/>
      <c r="I607" s="36"/>
      <c r="J607" s="38"/>
      <c r="K607" s="38"/>
      <c r="L607" s="38"/>
      <c r="M607" s="38"/>
      <c r="N607" s="38"/>
      <c r="O607" s="38"/>
      <c r="P607" s="38"/>
      <c r="Q607" s="38"/>
      <c r="R607" s="38"/>
      <c r="S607" s="38"/>
      <c r="T607" s="38"/>
      <c r="U607" s="38"/>
      <c r="Z607" s="36"/>
      <c r="AH607" s="36"/>
      <c r="AI607" s="76"/>
    </row>
    <row r="608">
      <c r="G608" s="36"/>
      <c r="H608" s="36"/>
      <c r="I608" s="36"/>
      <c r="J608" s="38"/>
      <c r="K608" s="38"/>
      <c r="L608" s="38"/>
      <c r="M608" s="38"/>
      <c r="N608" s="38"/>
      <c r="O608" s="38"/>
      <c r="P608" s="38"/>
      <c r="Q608" s="38"/>
      <c r="R608" s="38"/>
      <c r="S608" s="38"/>
      <c r="T608" s="38"/>
      <c r="U608" s="38"/>
      <c r="Z608" s="36"/>
      <c r="AH608" s="36"/>
      <c r="AI608" s="76"/>
    </row>
    <row r="609">
      <c r="G609" s="36"/>
      <c r="H609" s="36"/>
      <c r="I609" s="36"/>
      <c r="J609" s="38"/>
      <c r="K609" s="38"/>
      <c r="L609" s="38"/>
      <c r="M609" s="38"/>
      <c r="N609" s="38"/>
      <c r="O609" s="38"/>
      <c r="P609" s="38"/>
      <c r="Q609" s="38"/>
      <c r="R609" s="38"/>
      <c r="S609" s="38"/>
      <c r="T609" s="38"/>
      <c r="U609" s="38"/>
      <c r="Z609" s="36"/>
      <c r="AH609" s="36"/>
      <c r="AI609" s="76"/>
    </row>
    <row r="610">
      <c r="G610" s="36"/>
      <c r="H610" s="36"/>
      <c r="I610" s="36"/>
      <c r="J610" s="38"/>
      <c r="K610" s="38"/>
      <c r="L610" s="38"/>
      <c r="M610" s="38"/>
      <c r="N610" s="38"/>
      <c r="O610" s="38"/>
      <c r="P610" s="38"/>
      <c r="Q610" s="38"/>
      <c r="R610" s="38"/>
      <c r="S610" s="38"/>
      <c r="T610" s="38"/>
      <c r="U610" s="38"/>
      <c r="Z610" s="36"/>
      <c r="AH610" s="36"/>
      <c r="AI610" s="76"/>
    </row>
    <row r="611">
      <c r="G611" s="36"/>
      <c r="H611" s="36"/>
      <c r="I611" s="36"/>
      <c r="J611" s="38"/>
      <c r="K611" s="38"/>
      <c r="L611" s="38"/>
      <c r="M611" s="38"/>
      <c r="N611" s="38"/>
      <c r="O611" s="38"/>
      <c r="P611" s="38"/>
      <c r="Q611" s="38"/>
      <c r="R611" s="38"/>
      <c r="S611" s="38"/>
      <c r="T611" s="38"/>
      <c r="U611" s="38"/>
      <c r="Z611" s="36"/>
      <c r="AH611" s="36"/>
      <c r="AI611" s="76"/>
    </row>
    <row r="612">
      <c r="G612" s="36"/>
      <c r="H612" s="36"/>
      <c r="I612" s="36"/>
      <c r="J612" s="38"/>
      <c r="K612" s="38"/>
      <c r="L612" s="38"/>
      <c r="M612" s="38"/>
      <c r="N612" s="38"/>
      <c r="O612" s="38"/>
      <c r="P612" s="38"/>
      <c r="Q612" s="38"/>
      <c r="R612" s="38"/>
      <c r="S612" s="38"/>
      <c r="T612" s="38"/>
      <c r="U612" s="38"/>
      <c r="Z612" s="36"/>
      <c r="AH612" s="36"/>
      <c r="AI612" s="76"/>
    </row>
    <row r="613">
      <c r="G613" s="36"/>
      <c r="H613" s="36"/>
      <c r="I613" s="36"/>
      <c r="J613" s="38"/>
      <c r="K613" s="38"/>
      <c r="L613" s="38"/>
      <c r="M613" s="38"/>
      <c r="N613" s="38"/>
      <c r="O613" s="38"/>
      <c r="P613" s="38"/>
      <c r="Q613" s="38"/>
      <c r="R613" s="38"/>
      <c r="S613" s="38"/>
      <c r="T613" s="38"/>
      <c r="U613" s="38"/>
      <c r="Z613" s="36"/>
      <c r="AH613" s="36"/>
      <c r="AI613" s="76"/>
    </row>
    <row r="614">
      <c r="G614" s="36"/>
      <c r="H614" s="36"/>
      <c r="I614" s="36"/>
      <c r="J614" s="38"/>
      <c r="K614" s="38"/>
      <c r="L614" s="38"/>
      <c r="M614" s="38"/>
      <c r="N614" s="38"/>
      <c r="O614" s="38"/>
      <c r="P614" s="38"/>
      <c r="Q614" s="38"/>
      <c r="R614" s="38"/>
      <c r="S614" s="38"/>
      <c r="T614" s="38"/>
      <c r="U614" s="38"/>
      <c r="Z614" s="36"/>
      <c r="AH614" s="36"/>
      <c r="AI614" s="76"/>
    </row>
    <row r="615">
      <c r="G615" s="36"/>
      <c r="H615" s="36"/>
      <c r="I615" s="36"/>
      <c r="J615" s="38"/>
      <c r="K615" s="38"/>
      <c r="L615" s="38"/>
      <c r="M615" s="38"/>
      <c r="N615" s="38"/>
      <c r="O615" s="38"/>
      <c r="P615" s="38"/>
      <c r="Q615" s="38"/>
      <c r="R615" s="38"/>
      <c r="S615" s="38"/>
      <c r="T615" s="38"/>
      <c r="U615" s="38"/>
      <c r="Z615" s="36"/>
      <c r="AH615" s="36"/>
      <c r="AI615" s="76"/>
    </row>
    <row r="616">
      <c r="G616" s="36"/>
      <c r="H616" s="36"/>
      <c r="I616" s="36"/>
      <c r="J616" s="38"/>
      <c r="K616" s="38"/>
      <c r="L616" s="38"/>
      <c r="M616" s="38"/>
      <c r="N616" s="38"/>
      <c r="O616" s="38"/>
      <c r="P616" s="38"/>
      <c r="Q616" s="38"/>
      <c r="R616" s="38"/>
      <c r="S616" s="38"/>
      <c r="T616" s="38"/>
      <c r="U616" s="38"/>
      <c r="Z616" s="36"/>
      <c r="AH616" s="36"/>
      <c r="AI616" s="76"/>
    </row>
    <row r="617">
      <c r="G617" s="36"/>
      <c r="H617" s="36"/>
      <c r="I617" s="36"/>
      <c r="J617" s="38"/>
      <c r="K617" s="38"/>
      <c r="L617" s="38"/>
      <c r="M617" s="38"/>
      <c r="N617" s="38"/>
      <c r="O617" s="38"/>
      <c r="P617" s="38"/>
      <c r="Q617" s="38"/>
      <c r="R617" s="38"/>
      <c r="S617" s="38"/>
      <c r="T617" s="38"/>
      <c r="U617" s="38"/>
      <c r="Z617" s="36"/>
      <c r="AH617" s="36"/>
      <c r="AI617" s="76"/>
    </row>
    <row r="618">
      <c r="G618" s="36"/>
      <c r="H618" s="36"/>
      <c r="I618" s="36"/>
      <c r="J618" s="38"/>
      <c r="K618" s="38"/>
      <c r="L618" s="38"/>
      <c r="M618" s="38"/>
      <c r="N618" s="38"/>
      <c r="O618" s="38"/>
      <c r="P618" s="38"/>
      <c r="Q618" s="38"/>
      <c r="R618" s="38"/>
      <c r="S618" s="38"/>
      <c r="T618" s="38"/>
      <c r="U618" s="38"/>
      <c r="Z618" s="36"/>
      <c r="AH618" s="36"/>
      <c r="AI618" s="76"/>
    </row>
    <row r="619">
      <c r="G619" s="36"/>
      <c r="H619" s="36"/>
      <c r="I619" s="36"/>
      <c r="J619" s="38"/>
      <c r="K619" s="38"/>
      <c r="L619" s="38"/>
      <c r="M619" s="38"/>
      <c r="N619" s="38"/>
      <c r="O619" s="38"/>
      <c r="P619" s="38"/>
      <c r="Q619" s="38"/>
      <c r="R619" s="38"/>
      <c r="S619" s="38"/>
      <c r="T619" s="38"/>
      <c r="U619" s="38"/>
      <c r="Z619" s="36"/>
      <c r="AH619" s="36"/>
      <c r="AI619" s="76"/>
    </row>
    <row r="620">
      <c r="G620" s="36"/>
      <c r="H620" s="36"/>
      <c r="I620" s="36"/>
      <c r="J620" s="38"/>
      <c r="K620" s="38"/>
      <c r="L620" s="38"/>
      <c r="M620" s="38"/>
      <c r="N620" s="38"/>
      <c r="O620" s="38"/>
      <c r="P620" s="38"/>
      <c r="Q620" s="38"/>
      <c r="R620" s="38"/>
      <c r="S620" s="38"/>
      <c r="T620" s="38"/>
      <c r="U620" s="38"/>
      <c r="Z620" s="36"/>
      <c r="AH620" s="36"/>
      <c r="AI620" s="76"/>
    </row>
    <row r="621">
      <c r="G621" s="36"/>
      <c r="H621" s="36"/>
      <c r="I621" s="36"/>
      <c r="J621" s="38"/>
      <c r="K621" s="38"/>
      <c r="L621" s="38"/>
      <c r="M621" s="38"/>
      <c r="N621" s="38"/>
      <c r="O621" s="38"/>
      <c r="P621" s="38"/>
      <c r="Q621" s="38"/>
      <c r="R621" s="38"/>
      <c r="S621" s="38"/>
      <c r="T621" s="38"/>
      <c r="U621" s="38"/>
      <c r="Z621" s="36"/>
      <c r="AH621" s="36"/>
      <c r="AI621" s="76"/>
    </row>
    <row r="622">
      <c r="G622" s="36"/>
      <c r="H622" s="36"/>
      <c r="I622" s="36"/>
      <c r="J622" s="38"/>
      <c r="K622" s="38"/>
      <c r="L622" s="38"/>
      <c r="M622" s="38"/>
      <c r="N622" s="38"/>
      <c r="O622" s="38"/>
      <c r="P622" s="38"/>
      <c r="Q622" s="38"/>
      <c r="R622" s="38"/>
      <c r="S622" s="38"/>
      <c r="T622" s="38"/>
      <c r="U622" s="38"/>
      <c r="Z622" s="36"/>
      <c r="AH622" s="36"/>
      <c r="AI622" s="76"/>
    </row>
    <row r="623">
      <c r="G623" s="36"/>
      <c r="H623" s="36"/>
      <c r="I623" s="36"/>
      <c r="J623" s="38"/>
      <c r="K623" s="38"/>
      <c r="L623" s="38"/>
      <c r="M623" s="38"/>
      <c r="N623" s="38"/>
      <c r="O623" s="38"/>
      <c r="P623" s="38"/>
      <c r="Q623" s="38"/>
      <c r="R623" s="38"/>
      <c r="S623" s="38"/>
      <c r="T623" s="38"/>
      <c r="U623" s="38"/>
      <c r="Z623" s="36"/>
      <c r="AH623" s="36"/>
      <c r="AI623" s="76"/>
    </row>
    <row r="624">
      <c r="G624" s="36"/>
      <c r="H624" s="36"/>
      <c r="I624" s="36"/>
      <c r="J624" s="38"/>
      <c r="K624" s="38"/>
      <c r="L624" s="38"/>
      <c r="M624" s="38"/>
      <c r="N624" s="38"/>
      <c r="O624" s="38"/>
      <c r="P624" s="38"/>
      <c r="Q624" s="38"/>
      <c r="R624" s="38"/>
      <c r="S624" s="38"/>
      <c r="T624" s="38"/>
      <c r="U624" s="38"/>
      <c r="Z624" s="36"/>
      <c r="AH624" s="36"/>
      <c r="AI624" s="76"/>
    </row>
    <row r="625">
      <c r="G625" s="36"/>
      <c r="H625" s="36"/>
      <c r="I625" s="36"/>
      <c r="J625" s="38"/>
      <c r="K625" s="38"/>
      <c r="L625" s="38"/>
      <c r="M625" s="38"/>
      <c r="N625" s="38"/>
      <c r="O625" s="38"/>
      <c r="P625" s="38"/>
      <c r="Q625" s="38"/>
      <c r="R625" s="38"/>
      <c r="S625" s="38"/>
      <c r="T625" s="38"/>
      <c r="U625" s="38"/>
      <c r="Z625" s="36"/>
      <c r="AH625" s="36"/>
      <c r="AI625" s="76"/>
    </row>
    <row r="626">
      <c r="G626" s="36"/>
      <c r="H626" s="36"/>
      <c r="I626" s="36"/>
      <c r="J626" s="38"/>
      <c r="K626" s="38"/>
      <c r="L626" s="38"/>
      <c r="M626" s="38"/>
      <c r="N626" s="38"/>
      <c r="O626" s="38"/>
      <c r="P626" s="38"/>
      <c r="Q626" s="38"/>
      <c r="R626" s="38"/>
      <c r="S626" s="38"/>
      <c r="T626" s="38"/>
      <c r="U626" s="38"/>
      <c r="Z626" s="36"/>
      <c r="AH626" s="36"/>
      <c r="AI626" s="76"/>
    </row>
    <row r="627">
      <c r="G627" s="36"/>
      <c r="H627" s="36"/>
      <c r="I627" s="36"/>
      <c r="J627" s="38"/>
      <c r="K627" s="38"/>
      <c r="L627" s="38"/>
      <c r="M627" s="38"/>
      <c r="N627" s="38"/>
      <c r="O627" s="38"/>
      <c r="P627" s="38"/>
      <c r="Q627" s="38"/>
      <c r="R627" s="38"/>
      <c r="S627" s="38"/>
      <c r="T627" s="38"/>
      <c r="U627" s="38"/>
      <c r="Z627" s="36"/>
      <c r="AH627" s="36"/>
      <c r="AI627" s="76"/>
    </row>
    <row r="628">
      <c r="G628" s="36"/>
      <c r="H628" s="36"/>
      <c r="I628" s="36"/>
      <c r="J628" s="38"/>
      <c r="K628" s="38"/>
      <c r="L628" s="38"/>
      <c r="M628" s="38"/>
      <c r="N628" s="38"/>
      <c r="O628" s="38"/>
      <c r="P628" s="38"/>
      <c r="Q628" s="38"/>
      <c r="R628" s="38"/>
      <c r="S628" s="38"/>
      <c r="T628" s="38"/>
      <c r="U628" s="38"/>
      <c r="Z628" s="36"/>
      <c r="AH628" s="36"/>
      <c r="AI628" s="76"/>
    </row>
    <row r="629">
      <c r="G629" s="36"/>
      <c r="H629" s="36"/>
      <c r="I629" s="36"/>
      <c r="J629" s="38"/>
      <c r="K629" s="38"/>
      <c r="L629" s="38"/>
      <c r="M629" s="38"/>
      <c r="N629" s="38"/>
      <c r="O629" s="38"/>
      <c r="P629" s="38"/>
      <c r="Q629" s="38"/>
      <c r="R629" s="38"/>
      <c r="S629" s="38"/>
      <c r="T629" s="38"/>
      <c r="U629" s="38"/>
      <c r="Z629" s="36"/>
      <c r="AH629" s="36"/>
      <c r="AI629" s="76"/>
    </row>
    <row r="630">
      <c r="G630" s="36"/>
      <c r="H630" s="36"/>
      <c r="I630" s="36"/>
      <c r="J630" s="38"/>
      <c r="K630" s="38"/>
      <c r="L630" s="38"/>
      <c r="M630" s="38"/>
      <c r="N630" s="38"/>
      <c r="O630" s="38"/>
      <c r="P630" s="38"/>
      <c r="Q630" s="38"/>
      <c r="R630" s="38"/>
      <c r="S630" s="38"/>
      <c r="T630" s="38"/>
      <c r="U630" s="38"/>
      <c r="Z630" s="36"/>
      <c r="AH630" s="36"/>
      <c r="AI630" s="76"/>
    </row>
    <row r="631">
      <c r="G631" s="36"/>
      <c r="H631" s="36"/>
      <c r="I631" s="36"/>
      <c r="J631" s="38"/>
      <c r="K631" s="38"/>
      <c r="L631" s="38"/>
      <c r="M631" s="38"/>
      <c r="N631" s="38"/>
      <c r="O631" s="38"/>
      <c r="P631" s="38"/>
      <c r="Q631" s="38"/>
      <c r="R631" s="38"/>
      <c r="S631" s="38"/>
      <c r="T631" s="38"/>
      <c r="U631" s="38"/>
      <c r="Z631" s="36"/>
      <c r="AH631" s="36"/>
      <c r="AI631" s="76"/>
    </row>
    <row r="632">
      <c r="G632" s="36"/>
      <c r="H632" s="36"/>
      <c r="I632" s="36"/>
      <c r="J632" s="38"/>
      <c r="K632" s="38"/>
      <c r="L632" s="38"/>
      <c r="M632" s="38"/>
      <c r="N632" s="38"/>
      <c r="O632" s="38"/>
      <c r="P632" s="38"/>
      <c r="Q632" s="38"/>
      <c r="R632" s="38"/>
      <c r="S632" s="38"/>
      <c r="T632" s="38"/>
      <c r="U632" s="38"/>
      <c r="Z632" s="36"/>
      <c r="AH632" s="36"/>
      <c r="AI632" s="76"/>
    </row>
    <row r="633">
      <c r="G633" s="36"/>
      <c r="H633" s="36"/>
      <c r="I633" s="36"/>
      <c r="J633" s="38"/>
      <c r="K633" s="38"/>
      <c r="L633" s="38"/>
      <c r="M633" s="38"/>
      <c r="N633" s="38"/>
      <c r="O633" s="38"/>
      <c r="P633" s="38"/>
      <c r="Q633" s="38"/>
      <c r="R633" s="38"/>
      <c r="S633" s="38"/>
      <c r="T633" s="38"/>
      <c r="U633" s="38"/>
      <c r="Z633" s="36"/>
      <c r="AH633" s="36"/>
      <c r="AI633" s="76"/>
    </row>
    <row r="634">
      <c r="G634" s="36"/>
      <c r="H634" s="36"/>
      <c r="I634" s="36"/>
      <c r="J634" s="38"/>
      <c r="K634" s="38"/>
      <c r="L634" s="38"/>
      <c r="M634" s="38"/>
      <c r="N634" s="38"/>
      <c r="O634" s="38"/>
      <c r="P634" s="38"/>
      <c r="Q634" s="38"/>
      <c r="R634" s="38"/>
      <c r="S634" s="38"/>
      <c r="T634" s="38"/>
      <c r="U634" s="38"/>
      <c r="Z634" s="36"/>
      <c r="AH634" s="36"/>
      <c r="AI634" s="76"/>
    </row>
    <row r="635">
      <c r="G635" s="36"/>
      <c r="H635" s="36"/>
      <c r="I635" s="36"/>
      <c r="J635" s="38"/>
      <c r="K635" s="38"/>
      <c r="L635" s="38"/>
      <c r="M635" s="38"/>
      <c r="N635" s="38"/>
      <c r="O635" s="38"/>
      <c r="P635" s="38"/>
      <c r="Q635" s="38"/>
      <c r="R635" s="38"/>
      <c r="S635" s="38"/>
      <c r="T635" s="38"/>
      <c r="U635" s="38"/>
      <c r="Z635" s="36"/>
      <c r="AH635" s="36"/>
      <c r="AI635" s="76"/>
    </row>
    <row r="636">
      <c r="G636" s="36"/>
      <c r="H636" s="36"/>
      <c r="I636" s="36"/>
      <c r="J636" s="38"/>
      <c r="K636" s="38"/>
      <c r="L636" s="38"/>
      <c r="M636" s="38"/>
      <c r="N636" s="38"/>
      <c r="O636" s="38"/>
      <c r="P636" s="38"/>
      <c r="Q636" s="38"/>
      <c r="R636" s="38"/>
      <c r="S636" s="38"/>
      <c r="T636" s="38"/>
      <c r="U636" s="38"/>
      <c r="Z636" s="36"/>
      <c r="AH636" s="36"/>
      <c r="AI636" s="76"/>
    </row>
    <row r="637">
      <c r="G637" s="36"/>
      <c r="H637" s="36"/>
      <c r="I637" s="36"/>
      <c r="J637" s="38"/>
      <c r="K637" s="38"/>
      <c r="L637" s="38"/>
      <c r="M637" s="38"/>
      <c r="N637" s="38"/>
      <c r="O637" s="38"/>
      <c r="P637" s="38"/>
      <c r="Q637" s="38"/>
      <c r="R637" s="38"/>
      <c r="S637" s="38"/>
      <c r="T637" s="38"/>
      <c r="U637" s="38"/>
      <c r="Z637" s="36"/>
      <c r="AH637" s="36"/>
      <c r="AI637" s="76"/>
    </row>
    <row r="638">
      <c r="G638" s="36"/>
      <c r="H638" s="36"/>
      <c r="I638" s="36"/>
      <c r="J638" s="38"/>
      <c r="K638" s="38"/>
      <c r="L638" s="38"/>
      <c r="M638" s="38"/>
      <c r="N638" s="38"/>
      <c r="O638" s="38"/>
      <c r="P638" s="38"/>
      <c r="Q638" s="38"/>
      <c r="R638" s="38"/>
      <c r="S638" s="38"/>
      <c r="T638" s="38"/>
      <c r="U638" s="38"/>
      <c r="Z638" s="36"/>
      <c r="AH638" s="36"/>
      <c r="AI638" s="76"/>
    </row>
    <row r="639">
      <c r="G639" s="36"/>
      <c r="H639" s="36"/>
      <c r="I639" s="36"/>
      <c r="J639" s="38"/>
      <c r="K639" s="38"/>
      <c r="L639" s="38"/>
      <c r="M639" s="38"/>
      <c r="N639" s="38"/>
      <c r="O639" s="38"/>
      <c r="P639" s="38"/>
      <c r="Q639" s="38"/>
      <c r="R639" s="38"/>
      <c r="S639" s="38"/>
      <c r="T639" s="38"/>
      <c r="U639" s="38"/>
      <c r="Z639" s="36"/>
      <c r="AH639" s="36"/>
      <c r="AI639" s="76"/>
    </row>
    <row r="640">
      <c r="G640" s="36"/>
      <c r="H640" s="36"/>
      <c r="I640" s="36"/>
      <c r="J640" s="38"/>
      <c r="K640" s="38"/>
      <c r="L640" s="38"/>
      <c r="M640" s="38"/>
      <c r="N640" s="38"/>
      <c r="O640" s="38"/>
      <c r="P640" s="38"/>
      <c r="Q640" s="38"/>
      <c r="R640" s="38"/>
      <c r="S640" s="38"/>
      <c r="T640" s="38"/>
      <c r="U640" s="38"/>
      <c r="Z640" s="36"/>
      <c r="AH640" s="36"/>
      <c r="AI640" s="76"/>
    </row>
    <row r="641">
      <c r="G641" s="36"/>
      <c r="H641" s="36"/>
      <c r="I641" s="36"/>
      <c r="J641" s="38"/>
      <c r="K641" s="38"/>
      <c r="L641" s="38"/>
      <c r="M641" s="38"/>
      <c r="N641" s="38"/>
      <c r="O641" s="38"/>
      <c r="P641" s="38"/>
      <c r="Q641" s="38"/>
      <c r="R641" s="38"/>
      <c r="S641" s="38"/>
      <c r="T641" s="38"/>
      <c r="U641" s="38"/>
      <c r="Z641" s="36"/>
      <c r="AH641" s="36"/>
      <c r="AI641" s="76"/>
    </row>
    <row r="642">
      <c r="G642" s="36"/>
      <c r="H642" s="36"/>
      <c r="I642" s="36"/>
      <c r="J642" s="38"/>
      <c r="K642" s="38"/>
      <c r="L642" s="38"/>
      <c r="M642" s="38"/>
      <c r="N642" s="38"/>
      <c r="O642" s="38"/>
      <c r="P642" s="38"/>
      <c r="Q642" s="38"/>
      <c r="R642" s="38"/>
      <c r="S642" s="38"/>
      <c r="T642" s="38"/>
      <c r="U642" s="38"/>
      <c r="Z642" s="36"/>
      <c r="AH642" s="36"/>
      <c r="AI642" s="76"/>
    </row>
    <row r="643">
      <c r="G643" s="36"/>
      <c r="H643" s="36"/>
      <c r="I643" s="36"/>
      <c r="J643" s="38"/>
      <c r="K643" s="38"/>
      <c r="L643" s="38"/>
      <c r="M643" s="38"/>
      <c r="N643" s="38"/>
      <c r="O643" s="38"/>
      <c r="P643" s="38"/>
      <c r="Q643" s="38"/>
      <c r="R643" s="38"/>
      <c r="S643" s="38"/>
      <c r="T643" s="38"/>
      <c r="U643" s="38"/>
      <c r="Z643" s="36"/>
      <c r="AH643" s="36"/>
      <c r="AI643" s="76"/>
    </row>
    <row r="644">
      <c r="G644" s="36"/>
      <c r="H644" s="36"/>
      <c r="I644" s="36"/>
      <c r="J644" s="38"/>
      <c r="K644" s="38"/>
      <c r="L644" s="38"/>
      <c r="M644" s="38"/>
      <c r="N644" s="38"/>
      <c r="O644" s="38"/>
      <c r="P644" s="38"/>
      <c r="Q644" s="38"/>
      <c r="R644" s="38"/>
      <c r="S644" s="38"/>
      <c r="T644" s="38"/>
      <c r="U644" s="38"/>
      <c r="Z644" s="36"/>
      <c r="AH644" s="36"/>
      <c r="AI644" s="76"/>
    </row>
    <row r="645">
      <c r="G645" s="36"/>
      <c r="H645" s="36"/>
      <c r="I645" s="36"/>
      <c r="J645" s="38"/>
      <c r="K645" s="38"/>
      <c r="L645" s="38"/>
      <c r="M645" s="38"/>
      <c r="N645" s="38"/>
      <c r="O645" s="38"/>
      <c r="P645" s="38"/>
      <c r="Q645" s="38"/>
      <c r="R645" s="38"/>
      <c r="S645" s="38"/>
      <c r="T645" s="38"/>
      <c r="U645" s="38"/>
      <c r="Z645" s="36"/>
      <c r="AH645" s="36"/>
      <c r="AI645" s="76"/>
    </row>
    <row r="646">
      <c r="G646" s="36"/>
      <c r="H646" s="36"/>
      <c r="I646" s="36"/>
      <c r="J646" s="38"/>
      <c r="K646" s="38"/>
      <c r="L646" s="38"/>
      <c r="M646" s="38"/>
      <c r="N646" s="38"/>
      <c r="O646" s="38"/>
      <c r="P646" s="38"/>
      <c r="Q646" s="38"/>
      <c r="R646" s="38"/>
      <c r="S646" s="38"/>
      <c r="T646" s="38"/>
      <c r="U646" s="38"/>
      <c r="Z646" s="36"/>
      <c r="AH646" s="36"/>
      <c r="AI646" s="76"/>
    </row>
    <row r="647">
      <c r="G647" s="36"/>
      <c r="H647" s="36"/>
      <c r="I647" s="36"/>
      <c r="J647" s="38"/>
      <c r="K647" s="38"/>
      <c r="L647" s="38"/>
      <c r="M647" s="38"/>
      <c r="N647" s="38"/>
      <c r="O647" s="38"/>
      <c r="P647" s="38"/>
      <c r="Q647" s="38"/>
      <c r="R647" s="38"/>
      <c r="S647" s="38"/>
      <c r="T647" s="38"/>
      <c r="U647" s="38"/>
      <c r="Z647" s="36"/>
      <c r="AH647" s="36"/>
      <c r="AI647" s="76"/>
    </row>
    <row r="648">
      <c r="G648" s="36"/>
      <c r="H648" s="36"/>
      <c r="I648" s="36"/>
      <c r="J648" s="38"/>
      <c r="K648" s="38"/>
      <c r="L648" s="38"/>
      <c r="M648" s="38"/>
      <c r="N648" s="38"/>
      <c r="O648" s="38"/>
      <c r="P648" s="38"/>
      <c r="Q648" s="38"/>
      <c r="R648" s="38"/>
      <c r="S648" s="38"/>
      <c r="T648" s="38"/>
      <c r="U648" s="38"/>
      <c r="Z648" s="36"/>
      <c r="AH648" s="36"/>
      <c r="AI648" s="76"/>
    </row>
    <row r="649">
      <c r="G649" s="36"/>
      <c r="H649" s="36"/>
      <c r="I649" s="36"/>
      <c r="J649" s="38"/>
      <c r="K649" s="38"/>
      <c r="L649" s="38"/>
      <c r="M649" s="38"/>
      <c r="N649" s="38"/>
      <c r="O649" s="38"/>
      <c r="P649" s="38"/>
      <c r="Q649" s="38"/>
      <c r="R649" s="38"/>
      <c r="S649" s="38"/>
      <c r="T649" s="38"/>
      <c r="U649" s="38"/>
      <c r="Z649" s="36"/>
      <c r="AH649" s="36"/>
      <c r="AI649" s="76"/>
    </row>
    <row r="650">
      <c r="G650" s="36"/>
      <c r="H650" s="36"/>
      <c r="I650" s="36"/>
      <c r="J650" s="38"/>
      <c r="K650" s="38"/>
      <c r="L650" s="38"/>
      <c r="M650" s="38"/>
      <c r="N650" s="38"/>
      <c r="O650" s="38"/>
      <c r="P650" s="38"/>
      <c r="Q650" s="38"/>
      <c r="R650" s="38"/>
      <c r="S650" s="38"/>
      <c r="T650" s="38"/>
      <c r="U650" s="38"/>
      <c r="Z650" s="36"/>
      <c r="AH650" s="36"/>
      <c r="AI650" s="76"/>
    </row>
    <row r="651">
      <c r="G651" s="36"/>
      <c r="H651" s="36"/>
      <c r="I651" s="36"/>
      <c r="J651" s="38"/>
      <c r="K651" s="38"/>
      <c r="L651" s="38"/>
      <c r="M651" s="38"/>
      <c r="N651" s="38"/>
      <c r="O651" s="38"/>
      <c r="P651" s="38"/>
      <c r="Q651" s="38"/>
      <c r="R651" s="38"/>
      <c r="S651" s="38"/>
      <c r="T651" s="38"/>
      <c r="U651" s="38"/>
      <c r="Z651" s="36"/>
      <c r="AH651" s="36"/>
      <c r="AI651" s="76"/>
    </row>
    <row r="652">
      <c r="G652" s="36"/>
      <c r="H652" s="36"/>
      <c r="I652" s="36"/>
      <c r="J652" s="38"/>
      <c r="K652" s="38"/>
      <c r="L652" s="38"/>
      <c r="M652" s="38"/>
      <c r="N652" s="38"/>
      <c r="O652" s="38"/>
      <c r="P652" s="38"/>
      <c r="Q652" s="38"/>
      <c r="R652" s="38"/>
      <c r="S652" s="38"/>
      <c r="T652" s="38"/>
      <c r="U652" s="38"/>
      <c r="Z652" s="36"/>
      <c r="AH652" s="36"/>
      <c r="AI652" s="76"/>
    </row>
    <row r="653">
      <c r="G653" s="36"/>
      <c r="H653" s="36"/>
      <c r="I653" s="36"/>
      <c r="J653" s="38"/>
      <c r="K653" s="38"/>
      <c r="L653" s="38"/>
      <c r="M653" s="38"/>
      <c r="N653" s="38"/>
      <c r="O653" s="38"/>
      <c r="P653" s="38"/>
      <c r="Q653" s="38"/>
      <c r="R653" s="38"/>
      <c r="S653" s="38"/>
      <c r="T653" s="38"/>
      <c r="U653" s="38"/>
      <c r="Z653" s="36"/>
      <c r="AH653" s="36"/>
      <c r="AI653" s="76"/>
    </row>
    <row r="654">
      <c r="G654" s="36"/>
      <c r="H654" s="36"/>
      <c r="I654" s="36"/>
      <c r="J654" s="38"/>
      <c r="K654" s="38"/>
      <c r="L654" s="38"/>
      <c r="M654" s="38"/>
      <c r="N654" s="38"/>
      <c r="O654" s="38"/>
      <c r="P654" s="38"/>
      <c r="Q654" s="38"/>
      <c r="R654" s="38"/>
      <c r="S654" s="38"/>
      <c r="T654" s="38"/>
      <c r="U654" s="38"/>
      <c r="Z654" s="36"/>
      <c r="AH654" s="36"/>
      <c r="AI654" s="76"/>
    </row>
    <row r="655">
      <c r="G655" s="36"/>
      <c r="H655" s="36"/>
      <c r="I655" s="36"/>
      <c r="J655" s="38"/>
      <c r="K655" s="38"/>
      <c r="L655" s="38"/>
      <c r="M655" s="38"/>
      <c r="N655" s="38"/>
      <c r="O655" s="38"/>
      <c r="P655" s="38"/>
      <c r="Q655" s="38"/>
      <c r="R655" s="38"/>
      <c r="S655" s="38"/>
      <c r="T655" s="38"/>
      <c r="U655" s="38"/>
      <c r="Z655" s="36"/>
      <c r="AH655" s="36"/>
      <c r="AI655" s="76"/>
    </row>
    <row r="656">
      <c r="G656" s="36"/>
      <c r="H656" s="36"/>
      <c r="I656" s="36"/>
      <c r="J656" s="38"/>
      <c r="K656" s="38"/>
      <c r="L656" s="38"/>
      <c r="M656" s="38"/>
      <c r="N656" s="38"/>
      <c r="O656" s="38"/>
      <c r="P656" s="38"/>
      <c r="Q656" s="38"/>
      <c r="R656" s="38"/>
      <c r="S656" s="38"/>
      <c r="T656" s="38"/>
      <c r="U656" s="38"/>
      <c r="Z656" s="36"/>
      <c r="AH656" s="36"/>
      <c r="AI656" s="76"/>
    </row>
    <row r="657">
      <c r="G657" s="36"/>
      <c r="H657" s="36"/>
      <c r="I657" s="36"/>
      <c r="J657" s="38"/>
      <c r="K657" s="38"/>
      <c r="L657" s="38"/>
      <c r="M657" s="38"/>
      <c r="N657" s="38"/>
      <c r="O657" s="38"/>
      <c r="P657" s="38"/>
      <c r="Q657" s="38"/>
      <c r="R657" s="38"/>
      <c r="S657" s="38"/>
      <c r="T657" s="38"/>
      <c r="U657" s="38"/>
      <c r="Z657" s="36"/>
      <c r="AH657" s="36"/>
      <c r="AI657" s="76"/>
    </row>
    <row r="658">
      <c r="G658" s="36"/>
      <c r="H658" s="36"/>
      <c r="I658" s="36"/>
      <c r="J658" s="38"/>
      <c r="K658" s="38"/>
      <c r="L658" s="38"/>
      <c r="M658" s="38"/>
      <c r="N658" s="38"/>
      <c r="O658" s="38"/>
      <c r="P658" s="38"/>
      <c r="Q658" s="38"/>
      <c r="R658" s="38"/>
      <c r="S658" s="38"/>
      <c r="T658" s="38"/>
      <c r="U658" s="38"/>
      <c r="Z658" s="36"/>
      <c r="AH658" s="36"/>
      <c r="AI658" s="76"/>
    </row>
    <row r="659">
      <c r="G659" s="36"/>
      <c r="H659" s="36"/>
      <c r="I659" s="36"/>
      <c r="J659" s="38"/>
      <c r="K659" s="38"/>
      <c r="L659" s="38"/>
      <c r="M659" s="38"/>
      <c r="N659" s="38"/>
      <c r="O659" s="38"/>
      <c r="P659" s="38"/>
      <c r="Q659" s="38"/>
      <c r="R659" s="38"/>
      <c r="S659" s="38"/>
      <c r="T659" s="38"/>
      <c r="U659" s="38"/>
      <c r="Z659" s="36"/>
      <c r="AH659" s="36"/>
      <c r="AI659" s="76"/>
    </row>
    <row r="660">
      <c r="G660" s="36"/>
      <c r="H660" s="36"/>
      <c r="I660" s="36"/>
      <c r="J660" s="38"/>
      <c r="K660" s="38"/>
      <c r="L660" s="38"/>
      <c r="M660" s="38"/>
      <c r="N660" s="38"/>
      <c r="O660" s="38"/>
      <c r="P660" s="38"/>
      <c r="Q660" s="38"/>
      <c r="R660" s="38"/>
      <c r="S660" s="38"/>
      <c r="T660" s="38"/>
      <c r="U660" s="38"/>
      <c r="Z660" s="36"/>
      <c r="AH660" s="36"/>
      <c r="AI660" s="76"/>
    </row>
    <row r="661">
      <c r="G661" s="36"/>
      <c r="H661" s="36"/>
      <c r="I661" s="36"/>
      <c r="J661" s="38"/>
      <c r="K661" s="38"/>
      <c r="L661" s="38"/>
      <c r="M661" s="38"/>
      <c r="N661" s="38"/>
      <c r="O661" s="38"/>
      <c r="P661" s="38"/>
      <c r="Q661" s="38"/>
      <c r="R661" s="38"/>
      <c r="S661" s="38"/>
      <c r="T661" s="38"/>
      <c r="U661" s="38"/>
      <c r="Z661" s="36"/>
      <c r="AH661" s="36"/>
      <c r="AI661" s="76"/>
    </row>
    <row r="662">
      <c r="G662" s="36"/>
      <c r="H662" s="36"/>
      <c r="I662" s="36"/>
      <c r="J662" s="38"/>
      <c r="K662" s="38"/>
      <c r="L662" s="38"/>
      <c r="M662" s="38"/>
      <c r="N662" s="38"/>
      <c r="O662" s="38"/>
      <c r="P662" s="38"/>
      <c r="Q662" s="38"/>
      <c r="R662" s="38"/>
      <c r="S662" s="38"/>
      <c r="T662" s="38"/>
      <c r="U662" s="38"/>
      <c r="Z662" s="36"/>
      <c r="AH662" s="36"/>
      <c r="AI662" s="76"/>
    </row>
    <row r="663">
      <c r="G663" s="36"/>
      <c r="H663" s="36"/>
      <c r="I663" s="36"/>
      <c r="J663" s="38"/>
      <c r="K663" s="38"/>
      <c r="L663" s="38"/>
      <c r="M663" s="38"/>
      <c r="N663" s="38"/>
      <c r="O663" s="38"/>
      <c r="P663" s="38"/>
      <c r="Q663" s="38"/>
      <c r="R663" s="38"/>
      <c r="S663" s="38"/>
      <c r="T663" s="38"/>
      <c r="U663" s="38"/>
      <c r="Z663" s="36"/>
      <c r="AH663" s="36"/>
      <c r="AI663" s="76"/>
    </row>
    <row r="664">
      <c r="G664" s="36"/>
      <c r="H664" s="36"/>
      <c r="I664" s="36"/>
      <c r="J664" s="38"/>
      <c r="K664" s="38"/>
      <c r="L664" s="38"/>
      <c r="M664" s="38"/>
      <c r="N664" s="38"/>
      <c r="O664" s="38"/>
      <c r="P664" s="38"/>
      <c r="Q664" s="38"/>
      <c r="R664" s="38"/>
      <c r="S664" s="38"/>
      <c r="T664" s="38"/>
      <c r="U664" s="38"/>
      <c r="Z664" s="36"/>
      <c r="AH664" s="36"/>
      <c r="AI664" s="76"/>
    </row>
    <row r="665">
      <c r="G665" s="36"/>
      <c r="H665" s="36"/>
      <c r="I665" s="36"/>
      <c r="J665" s="38"/>
      <c r="K665" s="38"/>
      <c r="L665" s="38"/>
      <c r="M665" s="38"/>
      <c r="N665" s="38"/>
      <c r="O665" s="38"/>
      <c r="P665" s="38"/>
      <c r="Q665" s="38"/>
      <c r="R665" s="38"/>
      <c r="S665" s="38"/>
      <c r="T665" s="38"/>
      <c r="U665" s="38"/>
      <c r="Z665" s="36"/>
      <c r="AH665" s="36"/>
      <c r="AI665" s="76"/>
    </row>
    <row r="666">
      <c r="G666" s="36"/>
      <c r="H666" s="36"/>
      <c r="I666" s="36"/>
      <c r="J666" s="38"/>
      <c r="K666" s="38"/>
      <c r="L666" s="38"/>
      <c r="M666" s="38"/>
      <c r="N666" s="38"/>
      <c r="O666" s="38"/>
      <c r="P666" s="38"/>
      <c r="Q666" s="38"/>
      <c r="R666" s="38"/>
      <c r="S666" s="38"/>
      <c r="T666" s="38"/>
      <c r="U666" s="38"/>
      <c r="Z666" s="36"/>
      <c r="AH666" s="36"/>
      <c r="AI666" s="76"/>
    </row>
    <row r="667">
      <c r="G667" s="36"/>
      <c r="H667" s="36"/>
      <c r="I667" s="36"/>
      <c r="J667" s="38"/>
      <c r="K667" s="38"/>
      <c r="L667" s="38"/>
      <c r="M667" s="38"/>
      <c r="N667" s="38"/>
      <c r="O667" s="38"/>
      <c r="P667" s="38"/>
      <c r="Q667" s="38"/>
      <c r="R667" s="38"/>
      <c r="S667" s="38"/>
      <c r="T667" s="38"/>
      <c r="U667" s="38"/>
      <c r="Z667" s="36"/>
      <c r="AH667" s="36"/>
      <c r="AI667" s="76"/>
    </row>
    <row r="668">
      <c r="G668" s="36"/>
      <c r="H668" s="36"/>
      <c r="I668" s="36"/>
      <c r="J668" s="38"/>
      <c r="K668" s="38"/>
      <c r="L668" s="38"/>
      <c r="M668" s="38"/>
      <c r="N668" s="38"/>
      <c r="O668" s="38"/>
      <c r="P668" s="38"/>
      <c r="Q668" s="38"/>
      <c r="R668" s="38"/>
      <c r="S668" s="38"/>
      <c r="T668" s="38"/>
      <c r="U668" s="38"/>
      <c r="Z668" s="36"/>
      <c r="AH668" s="36"/>
      <c r="AI668" s="76"/>
    </row>
    <row r="669">
      <c r="G669" s="36"/>
      <c r="H669" s="36"/>
      <c r="I669" s="36"/>
      <c r="J669" s="38"/>
      <c r="K669" s="38"/>
      <c r="L669" s="38"/>
      <c r="M669" s="38"/>
      <c r="N669" s="38"/>
      <c r="O669" s="38"/>
      <c r="P669" s="38"/>
      <c r="Q669" s="38"/>
      <c r="R669" s="38"/>
      <c r="S669" s="38"/>
      <c r="T669" s="38"/>
      <c r="U669" s="38"/>
      <c r="Z669" s="36"/>
      <c r="AH669" s="36"/>
      <c r="AI669" s="76"/>
    </row>
    <row r="670">
      <c r="G670" s="36"/>
      <c r="H670" s="36"/>
      <c r="I670" s="36"/>
      <c r="J670" s="38"/>
      <c r="K670" s="38"/>
      <c r="L670" s="38"/>
      <c r="M670" s="38"/>
      <c r="N670" s="38"/>
      <c r="O670" s="38"/>
      <c r="P670" s="38"/>
      <c r="Q670" s="38"/>
      <c r="R670" s="38"/>
      <c r="S670" s="38"/>
      <c r="T670" s="38"/>
      <c r="U670" s="38"/>
      <c r="Z670" s="36"/>
      <c r="AH670" s="36"/>
      <c r="AI670" s="76"/>
    </row>
    <row r="671">
      <c r="G671" s="36"/>
      <c r="H671" s="36"/>
      <c r="I671" s="36"/>
      <c r="J671" s="38"/>
      <c r="K671" s="38"/>
      <c r="L671" s="38"/>
      <c r="M671" s="38"/>
      <c r="N671" s="38"/>
      <c r="O671" s="38"/>
      <c r="P671" s="38"/>
      <c r="Q671" s="38"/>
      <c r="R671" s="38"/>
      <c r="S671" s="38"/>
      <c r="T671" s="38"/>
      <c r="U671" s="38"/>
      <c r="Z671" s="36"/>
      <c r="AH671" s="36"/>
      <c r="AI671" s="76"/>
    </row>
    <row r="672">
      <c r="G672" s="36"/>
      <c r="H672" s="36"/>
      <c r="I672" s="36"/>
      <c r="J672" s="38"/>
      <c r="K672" s="38"/>
      <c r="L672" s="38"/>
      <c r="M672" s="38"/>
      <c r="N672" s="38"/>
      <c r="O672" s="38"/>
      <c r="P672" s="38"/>
      <c r="Q672" s="38"/>
      <c r="R672" s="38"/>
      <c r="S672" s="38"/>
      <c r="T672" s="38"/>
      <c r="U672" s="38"/>
      <c r="Z672" s="36"/>
      <c r="AH672" s="36"/>
      <c r="AI672" s="76"/>
    </row>
    <row r="673">
      <c r="G673" s="36"/>
      <c r="H673" s="36"/>
      <c r="I673" s="36"/>
      <c r="J673" s="38"/>
      <c r="K673" s="38"/>
      <c r="L673" s="38"/>
      <c r="M673" s="38"/>
      <c r="N673" s="38"/>
      <c r="O673" s="38"/>
      <c r="P673" s="38"/>
      <c r="Q673" s="38"/>
      <c r="R673" s="38"/>
      <c r="S673" s="38"/>
      <c r="T673" s="38"/>
      <c r="U673" s="38"/>
      <c r="Z673" s="36"/>
      <c r="AH673" s="36"/>
      <c r="AI673" s="76"/>
    </row>
    <row r="674">
      <c r="G674" s="36"/>
      <c r="H674" s="36"/>
      <c r="I674" s="36"/>
      <c r="J674" s="38"/>
      <c r="K674" s="38"/>
      <c r="L674" s="38"/>
      <c r="M674" s="38"/>
      <c r="N674" s="38"/>
      <c r="O674" s="38"/>
      <c r="P674" s="38"/>
      <c r="Q674" s="38"/>
      <c r="R674" s="38"/>
      <c r="S674" s="38"/>
      <c r="T674" s="38"/>
      <c r="U674" s="38"/>
      <c r="Z674" s="36"/>
      <c r="AH674" s="36"/>
      <c r="AI674" s="76"/>
    </row>
    <row r="675">
      <c r="G675" s="36"/>
      <c r="H675" s="36"/>
      <c r="I675" s="36"/>
      <c r="J675" s="38"/>
      <c r="K675" s="38"/>
      <c r="L675" s="38"/>
      <c r="M675" s="38"/>
      <c r="N675" s="38"/>
      <c r="O675" s="38"/>
      <c r="P675" s="38"/>
      <c r="Q675" s="38"/>
      <c r="R675" s="38"/>
      <c r="S675" s="38"/>
      <c r="T675" s="38"/>
      <c r="U675" s="38"/>
      <c r="Z675" s="36"/>
      <c r="AH675" s="36"/>
      <c r="AI675" s="76"/>
    </row>
    <row r="676">
      <c r="G676" s="36"/>
      <c r="H676" s="36"/>
      <c r="I676" s="36"/>
      <c r="J676" s="38"/>
      <c r="K676" s="38"/>
      <c r="L676" s="38"/>
      <c r="M676" s="38"/>
      <c r="N676" s="38"/>
      <c r="O676" s="38"/>
      <c r="P676" s="38"/>
      <c r="Q676" s="38"/>
      <c r="R676" s="38"/>
      <c r="S676" s="38"/>
      <c r="T676" s="38"/>
      <c r="U676" s="38"/>
      <c r="Z676" s="36"/>
      <c r="AH676" s="36"/>
      <c r="AI676" s="76"/>
    </row>
    <row r="677">
      <c r="G677" s="36"/>
      <c r="H677" s="36"/>
      <c r="I677" s="36"/>
      <c r="J677" s="38"/>
      <c r="K677" s="38"/>
      <c r="L677" s="38"/>
      <c r="M677" s="38"/>
      <c r="N677" s="38"/>
      <c r="O677" s="38"/>
      <c r="P677" s="38"/>
      <c r="Q677" s="38"/>
      <c r="R677" s="38"/>
      <c r="S677" s="38"/>
      <c r="T677" s="38"/>
      <c r="U677" s="38"/>
      <c r="Z677" s="36"/>
      <c r="AH677" s="36"/>
      <c r="AI677" s="76"/>
    </row>
    <row r="678">
      <c r="G678" s="36"/>
      <c r="H678" s="36"/>
      <c r="I678" s="36"/>
      <c r="J678" s="38"/>
      <c r="K678" s="38"/>
      <c r="L678" s="38"/>
      <c r="M678" s="38"/>
      <c r="N678" s="38"/>
      <c r="O678" s="38"/>
      <c r="P678" s="38"/>
      <c r="Q678" s="38"/>
      <c r="R678" s="38"/>
      <c r="S678" s="38"/>
      <c r="T678" s="38"/>
      <c r="U678" s="38"/>
      <c r="Z678" s="36"/>
      <c r="AH678" s="36"/>
      <c r="AI678" s="76"/>
    </row>
    <row r="679">
      <c r="G679" s="36"/>
      <c r="H679" s="36"/>
      <c r="I679" s="36"/>
      <c r="J679" s="38"/>
      <c r="K679" s="38"/>
      <c r="L679" s="38"/>
      <c r="M679" s="38"/>
      <c r="N679" s="38"/>
      <c r="O679" s="38"/>
      <c r="P679" s="38"/>
      <c r="Q679" s="38"/>
      <c r="R679" s="38"/>
      <c r="S679" s="38"/>
      <c r="T679" s="38"/>
      <c r="U679" s="38"/>
      <c r="Z679" s="36"/>
      <c r="AH679" s="36"/>
      <c r="AI679" s="76"/>
    </row>
    <row r="680">
      <c r="G680" s="36"/>
      <c r="H680" s="36"/>
      <c r="I680" s="36"/>
      <c r="J680" s="38"/>
      <c r="K680" s="38"/>
      <c r="L680" s="38"/>
      <c r="M680" s="38"/>
      <c r="N680" s="38"/>
      <c r="O680" s="38"/>
      <c r="P680" s="38"/>
      <c r="Q680" s="38"/>
      <c r="R680" s="38"/>
      <c r="S680" s="38"/>
      <c r="T680" s="38"/>
      <c r="U680" s="38"/>
      <c r="Z680" s="36"/>
      <c r="AH680" s="36"/>
      <c r="AI680" s="76"/>
    </row>
    <row r="681">
      <c r="G681" s="36"/>
      <c r="H681" s="36"/>
      <c r="I681" s="36"/>
      <c r="J681" s="38"/>
      <c r="K681" s="38"/>
      <c r="L681" s="38"/>
      <c r="M681" s="38"/>
      <c r="N681" s="38"/>
      <c r="O681" s="38"/>
      <c r="P681" s="38"/>
      <c r="Q681" s="38"/>
      <c r="R681" s="38"/>
      <c r="S681" s="38"/>
      <c r="T681" s="38"/>
      <c r="U681" s="38"/>
      <c r="Z681" s="36"/>
      <c r="AH681" s="36"/>
      <c r="AI681" s="76"/>
    </row>
    <row r="682">
      <c r="G682" s="36"/>
      <c r="H682" s="36"/>
      <c r="I682" s="36"/>
      <c r="J682" s="38"/>
      <c r="K682" s="38"/>
      <c r="L682" s="38"/>
      <c r="M682" s="38"/>
      <c r="N682" s="38"/>
      <c r="O682" s="38"/>
      <c r="P682" s="38"/>
      <c r="Q682" s="38"/>
      <c r="R682" s="38"/>
      <c r="S682" s="38"/>
      <c r="T682" s="38"/>
      <c r="U682" s="38"/>
      <c r="Z682" s="36"/>
      <c r="AH682" s="36"/>
      <c r="AI682" s="76"/>
    </row>
    <row r="683">
      <c r="G683" s="36"/>
      <c r="H683" s="36"/>
      <c r="I683" s="36"/>
      <c r="J683" s="38"/>
      <c r="K683" s="38"/>
      <c r="L683" s="38"/>
      <c r="M683" s="38"/>
      <c r="N683" s="38"/>
      <c r="O683" s="38"/>
      <c r="P683" s="38"/>
      <c r="Q683" s="38"/>
      <c r="R683" s="38"/>
      <c r="S683" s="38"/>
      <c r="T683" s="38"/>
      <c r="U683" s="38"/>
      <c r="Z683" s="36"/>
      <c r="AH683" s="36"/>
      <c r="AI683" s="76"/>
    </row>
    <row r="684">
      <c r="G684" s="36"/>
      <c r="H684" s="36"/>
      <c r="I684" s="36"/>
      <c r="J684" s="38"/>
      <c r="K684" s="38"/>
      <c r="L684" s="38"/>
      <c r="M684" s="38"/>
      <c r="N684" s="38"/>
      <c r="O684" s="38"/>
      <c r="P684" s="38"/>
      <c r="Q684" s="38"/>
      <c r="R684" s="38"/>
      <c r="S684" s="38"/>
      <c r="T684" s="38"/>
      <c r="U684" s="38"/>
      <c r="Z684" s="36"/>
      <c r="AH684" s="36"/>
      <c r="AI684" s="76"/>
    </row>
    <row r="685">
      <c r="G685" s="36"/>
      <c r="H685" s="36"/>
      <c r="I685" s="36"/>
      <c r="J685" s="38"/>
      <c r="K685" s="38"/>
      <c r="L685" s="38"/>
      <c r="M685" s="38"/>
      <c r="N685" s="38"/>
      <c r="O685" s="38"/>
      <c r="P685" s="38"/>
      <c r="Q685" s="38"/>
      <c r="R685" s="38"/>
      <c r="S685" s="38"/>
      <c r="T685" s="38"/>
      <c r="U685" s="38"/>
      <c r="Z685" s="36"/>
      <c r="AH685" s="36"/>
      <c r="AI685" s="76"/>
    </row>
    <row r="686">
      <c r="G686" s="36"/>
      <c r="H686" s="36"/>
      <c r="I686" s="36"/>
      <c r="J686" s="38"/>
      <c r="K686" s="38"/>
      <c r="L686" s="38"/>
      <c r="M686" s="38"/>
      <c r="N686" s="38"/>
      <c r="O686" s="38"/>
      <c r="P686" s="38"/>
      <c r="Q686" s="38"/>
      <c r="R686" s="38"/>
      <c r="S686" s="38"/>
      <c r="T686" s="38"/>
      <c r="U686" s="38"/>
      <c r="Z686" s="36"/>
      <c r="AH686" s="36"/>
      <c r="AI686" s="76"/>
    </row>
    <row r="687">
      <c r="G687" s="36"/>
      <c r="H687" s="36"/>
      <c r="I687" s="36"/>
      <c r="J687" s="38"/>
      <c r="K687" s="38"/>
      <c r="L687" s="38"/>
      <c r="M687" s="38"/>
      <c r="N687" s="38"/>
      <c r="O687" s="38"/>
      <c r="P687" s="38"/>
      <c r="Q687" s="38"/>
      <c r="R687" s="38"/>
      <c r="S687" s="38"/>
      <c r="T687" s="38"/>
      <c r="U687" s="38"/>
      <c r="Z687" s="36"/>
      <c r="AH687" s="36"/>
      <c r="AI687" s="76"/>
    </row>
    <row r="688">
      <c r="G688" s="36"/>
      <c r="H688" s="36"/>
      <c r="I688" s="36"/>
      <c r="J688" s="38"/>
      <c r="K688" s="38"/>
      <c r="L688" s="38"/>
      <c r="M688" s="38"/>
      <c r="N688" s="38"/>
      <c r="O688" s="38"/>
      <c r="P688" s="38"/>
      <c r="Q688" s="38"/>
      <c r="R688" s="38"/>
      <c r="S688" s="38"/>
      <c r="T688" s="38"/>
      <c r="U688" s="38"/>
      <c r="Z688" s="36"/>
      <c r="AH688" s="36"/>
      <c r="AI688" s="76"/>
    </row>
    <row r="689">
      <c r="G689" s="36"/>
      <c r="H689" s="36"/>
      <c r="I689" s="36"/>
      <c r="J689" s="38"/>
      <c r="K689" s="38"/>
      <c r="L689" s="38"/>
      <c r="M689" s="38"/>
      <c r="N689" s="38"/>
      <c r="O689" s="38"/>
      <c r="P689" s="38"/>
      <c r="Q689" s="38"/>
      <c r="R689" s="38"/>
      <c r="S689" s="38"/>
      <c r="T689" s="38"/>
      <c r="U689" s="38"/>
      <c r="Z689" s="36"/>
      <c r="AH689" s="36"/>
      <c r="AI689" s="76"/>
    </row>
    <row r="690">
      <c r="G690" s="36"/>
      <c r="H690" s="36"/>
      <c r="I690" s="36"/>
      <c r="J690" s="38"/>
      <c r="K690" s="38"/>
      <c r="L690" s="38"/>
      <c r="M690" s="38"/>
      <c r="N690" s="38"/>
      <c r="O690" s="38"/>
      <c r="P690" s="38"/>
      <c r="Q690" s="38"/>
      <c r="R690" s="38"/>
      <c r="S690" s="38"/>
      <c r="T690" s="38"/>
      <c r="U690" s="38"/>
      <c r="Z690" s="36"/>
      <c r="AH690" s="36"/>
      <c r="AI690" s="76"/>
    </row>
    <row r="691">
      <c r="G691" s="36"/>
      <c r="H691" s="36"/>
      <c r="I691" s="36"/>
      <c r="J691" s="38"/>
      <c r="K691" s="38"/>
      <c r="L691" s="38"/>
      <c r="M691" s="38"/>
      <c r="N691" s="38"/>
      <c r="O691" s="38"/>
      <c r="P691" s="38"/>
      <c r="Q691" s="38"/>
      <c r="R691" s="38"/>
      <c r="S691" s="38"/>
      <c r="T691" s="38"/>
      <c r="U691" s="38"/>
      <c r="Z691" s="36"/>
      <c r="AH691" s="36"/>
      <c r="AI691" s="76"/>
    </row>
    <row r="692">
      <c r="G692" s="36"/>
      <c r="H692" s="36"/>
      <c r="I692" s="36"/>
      <c r="J692" s="38"/>
      <c r="K692" s="38"/>
      <c r="L692" s="38"/>
      <c r="M692" s="38"/>
      <c r="N692" s="38"/>
      <c r="O692" s="38"/>
      <c r="P692" s="38"/>
      <c r="Q692" s="38"/>
      <c r="R692" s="38"/>
      <c r="S692" s="38"/>
      <c r="T692" s="38"/>
      <c r="U692" s="38"/>
      <c r="Z692" s="36"/>
      <c r="AH692" s="36"/>
      <c r="AI692" s="76"/>
    </row>
    <row r="693">
      <c r="G693" s="36"/>
      <c r="H693" s="36"/>
      <c r="I693" s="36"/>
      <c r="J693" s="38"/>
      <c r="K693" s="38"/>
      <c r="L693" s="38"/>
      <c r="M693" s="38"/>
      <c r="N693" s="38"/>
      <c r="O693" s="38"/>
      <c r="P693" s="38"/>
      <c r="Q693" s="38"/>
      <c r="R693" s="38"/>
      <c r="S693" s="38"/>
      <c r="T693" s="38"/>
      <c r="U693" s="38"/>
      <c r="Z693" s="36"/>
      <c r="AH693" s="36"/>
      <c r="AI693" s="76"/>
    </row>
    <row r="694">
      <c r="G694" s="36"/>
      <c r="H694" s="36"/>
      <c r="I694" s="36"/>
      <c r="J694" s="38"/>
      <c r="K694" s="38"/>
      <c r="L694" s="38"/>
      <c r="M694" s="38"/>
      <c r="N694" s="38"/>
      <c r="O694" s="38"/>
      <c r="P694" s="38"/>
      <c r="Q694" s="38"/>
      <c r="R694" s="38"/>
      <c r="S694" s="38"/>
      <c r="T694" s="38"/>
      <c r="U694" s="38"/>
      <c r="Z694" s="36"/>
      <c r="AH694" s="36"/>
      <c r="AI694" s="76"/>
    </row>
    <row r="695">
      <c r="G695" s="36"/>
      <c r="H695" s="36"/>
      <c r="I695" s="36"/>
      <c r="J695" s="38"/>
      <c r="K695" s="38"/>
      <c r="L695" s="38"/>
      <c r="M695" s="38"/>
      <c r="N695" s="38"/>
      <c r="O695" s="38"/>
      <c r="P695" s="38"/>
      <c r="Q695" s="38"/>
      <c r="R695" s="38"/>
      <c r="S695" s="38"/>
      <c r="T695" s="38"/>
      <c r="U695" s="38"/>
      <c r="Z695" s="36"/>
      <c r="AH695" s="36"/>
      <c r="AI695" s="76"/>
    </row>
    <row r="696">
      <c r="G696" s="36"/>
      <c r="H696" s="36"/>
      <c r="I696" s="36"/>
      <c r="J696" s="38"/>
      <c r="K696" s="38"/>
      <c r="L696" s="38"/>
      <c r="M696" s="38"/>
      <c r="N696" s="38"/>
      <c r="O696" s="38"/>
      <c r="P696" s="38"/>
      <c r="Q696" s="38"/>
      <c r="R696" s="38"/>
      <c r="S696" s="38"/>
      <c r="T696" s="38"/>
      <c r="U696" s="38"/>
      <c r="Z696" s="36"/>
      <c r="AH696" s="36"/>
      <c r="AI696" s="76"/>
    </row>
    <row r="697">
      <c r="G697" s="36"/>
      <c r="H697" s="36"/>
      <c r="I697" s="36"/>
      <c r="J697" s="38"/>
      <c r="K697" s="38"/>
      <c r="L697" s="38"/>
      <c r="M697" s="38"/>
      <c r="N697" s="38"/>
      <c r="O697" s="38"/>
      <c r="P697" s="38"/>
      <c r="Q697" s="38"/>
      <c r="R697" s="38"/>
      <c r="S697" s="38"/>
      <c r="T697" s="38"/>
      <c r="U697" s="38"/>
      <c r="Z697" s="36"/>
      <c r="AH697" s="36"/>
      <c r="AI697" s="76"/>
    </row>
    <row r="698">
      <c r="G698" s="36"/>
      <c r="H698" s="36"/>
      <c r="I698" s="36"/>
      <c r="J698" s="38"/>
      <c r="K698" s="38"/>
      <c r="L698" s="38"/>
      <c r="M698" s="38"/>
      <c r="N698" s="38"/>
      <c r="O698" s="38"/>
      <c r="P698" s="38"/>
      <c r="Q698" s="38"/>
      <c r="R698" s="38"/>
      <c r="S698" s="38"/>
      <c r="T698" s="38"/>
      <c r="U698" s="38"/>
      <c r="Z698" s="36"/>
      <c r="AH698" s="36"/>
      <c r="AI698" s="76"/>
    </row>
    <row r="699">
      <c r="G699" s="36"/>
      <c r="H699" s="36"/>
      <c r="I699" s="36"/>
      <c r="J699" s="38"/>
      <c r="K699" s="38"/>
      <c r="L699" s="38"/>
      <c r="M699" s="38"/>
      <c r="N699" s="38"/>
      <c r="O699" s="38"/>
      <c r="P699" s="38"/>
      <c r="Q699" s="38"/>
      <c r="R699" s="38"/>
      <c r="S699" s="38"/>
      <c r="T699" s="38"/>
      <c r="U699" s="38"/>
      <c r="Z699" s="36"/>
      <c r="AH699" s="36"/>
      <c r="AI699" s="76"/>
    </row>
    <row r="700">
      <c r="G700" s="36"/>
      <c r="H700" s="36"/>
      <c r="I700" s="36"/>
      <c r="J700" s="38"/>
      <c r="K700" s="38"/>
      <c r="L700" s="38"/>
      <c r="M700" s="38"/>
      <c r="N700" s="38"/>
      <c r="O700" s="38"/>
      <c r="P700" s="38"/>
      <c r="Q700" s="38"/>
      <c r="R700" s="38"/>
      <c r="S700" s="38"/>
      <c r="T700" s="38"/>
      <c r="U700" s="38"/>
      <c r="Z700" s="36"/>
      <c r="AH700" s="36"/>
      <c r="AI700" s="76"/>
    </row>
    <row r="701">
      <c r="G701" s="36"/>
      <c r="H701" s="36"/>
      <c r="I701" s="36"/>
      <c r="J701" s="38"/>
      <c r="K701" s="38"/>
      <c r="L701" s="38"/>
      <c r="M701" s="38"/>
      <c r="N701" s="38"/>
      <c r="O701" s="38"/>
      <c r="P701" s="38"/>
      <c r="Q701" s="38"/>
      <c r="R701" s="38"/>
      <c r="S701" s="38"/>
      <c r="T701" s="38"/>
      <c r="U701" s="38"/>
      <c r="Z701" s="36"/>
      <c r="AH701" s="36"/>
      <c r="AI701" s="76"/>
    </row>
    <row r="702">
      <c r="G702" s="36"/>
      <c r="H702" s="36"/>
      <c r="I702" s="36"/>
      <c r="J702" s="38"/>
      <c r="K702" s="38"/>
      <c r="L702" s="38"/>
      <c r="M702" s="38"/>
      <c r="N702" s="38"/>
      <c r="O702" s="38"/>
      <c r="P702" s="38"/>
      <c r="Q702" s="38"/>
      <c r="R702" s="38"/>
      <c r="S702" s="38"/>
      <c r="T702" s="38"/>
      <c r="U702" s="38"/>
      <c r="Z702" s="36"/>
      <c r="AH702" s="36"/>
      <c r="AI702" s="76"/>
    </row>
    <row r="703">
      <c r="G703" s="36"/>
      <c r="H703" s="36"/>
      <c r="I703" s="36"/>
      <c r="J703" s="38"/>
      <c r="K703" s="38"/>
      <c r="L703" s="38"/>
      <c r="M703" s="38"/>
      <c r="N703" s="38"/>
      <c r="O703" s="38"/>
      <c r="P703" s="38"/>
      <c r="Q703" s="38"/>
      <c r="R703" s="38"/>
      <c r="S703" s="38"/>
      <c r="T703" s="38"/>
      <c r="U703" s="38"/>
      <c r="Z703" s="36"/>
      <c r="AH703" s="36"/>
      <c r="AI703" s="76"/>
    </row>
    <row r="704">
      <c r="G704" s="36"/>
      <c r="H704" s="36"/>
      <c r="I704" s="36"/>
      <c r="J704" s="38"/>
      <c r="K704" s="38"/>
      <c r="L704" s="38"/>
      <c r="M704" s="38"/>
      <c r="N704" s="38"/>
      <c r="O704" s="38"/>
      <c r="P704" s="38"/>
      <c r="Q704" s="38"/>
      <c r="R704" s="38"/>
      <c r="S704" s="38"/>
      <c r="T704" s="38"/>
      <c r="U704" s="38"/>
      <c r="Z704" s="36"/>
      <c r="AH704" s="36"/>
      <c r="AI704" s="76"/>
    </row>
    <row r="705">
      <c r="G705" s="36"/>
      <c r="H705" s="36"/>
      <c r="I705" s="36"/>
      <c r="J705" s="38"/>
      <c r="K705" s="38"/>
      <c r="L705" s="38"/>
      <c r="M705" s="38"/>
      <c r="N705" s="38"/>
      <c r="O705" s="38"/>
      <c r="P705" s="38"/>
      <c r="Q705" s="38"/>
      <c r="R705" s="38"/>
      <c r="S705" s="38"/>
      <c r="T705" s="38"/>
      <c r="U705" s="38"/>
      <c r="Z705" s="36"/>
      <c r="AH705" s="36"/>
      <c r="AI705" s="76"/>
    </row>
    <row r="706">
      <c r="G706" s="36"/>
      <c r="H706" s="36"/>
      <c r="I706" s="36"/>
      <c r="J706" s="38"/>
      <c r="K706" s="38"/>
      <c r="L706" s="38"/>
      <c r="M706" s="38"/>
      <c r="N706" s="38"/>
      <c r="O706" s="38"/>
      <c r="P706" s="38"/>
      <c r="Q706" s="38"/>
      <c r="R706" s="38"/>
      <c r="S706" s="38"/>
      <c r="T706" s="38"/>
      <c r="U706" s="38"/>
      <c r="Z706" s="36"/>
      <c r="AH706" s="36"/>
      <c r="AI706" s="76"/>
    </row>
    <row r="707">
      <c r="G707" s="36"/>
      <c r="H707" s="36"/>
      <c r="I707" s="36"/>
      <c r="J707" s="38"/>
      <c r="K707" s="38"/>
      <c r="L707" s="38"/>
      <c r="M707" s="38"/>
      <c r="N707" s="38"/>
      <c r="O707" s="38"/>
      <c r="P707" s="38"/>
      <c r="Q707" s="38"/>
      <c r="R707" s="38"/>
      <c r="S707" s="38"/>
      <c r="T707" s="38"/>
      <c r="U707" s="38"/>
      <c r="Z707" s="36"/>
      <c r="AH707" s="36"/>
      <c r="AI707" s="76"/>
    </row>
    <row r="708">
      <c r="G708" s="36"/>
      <c r="H708" s="36"/>
      <c r="I708" s="36"/>
      <c r="J708" s="38"/>
      <c r="K708" s="38"/>
      <c r="L708" s="38"/>
      <c r="M708" s="38"/>
      <c r="N708" s="38"/>
      <c r="O708" s="38"/>
      <c r="P708" s="38"/>
      <c r="Q708" s="38"/>
      <c r="R708" s="38"/>
      <c r="S708" s="38"/>
      <c r="T708" s="38"/>
      <c r="U708" s="38"/>
      <c r="Z708" s="36"/>
      <c r="AH708" s="36"/>
      <c r="AI708" s="76"/>
    </row>
    <row r="709">
      <c r="G709" s="36"/>
      <c r="H709" s="36"/>
      <c r="I709" s="36"/>
      <c r="J709" s="38"/>
      <c r="K709" s="38"/>
      <c r="L709" s="38"/>
      <c r="M709" s="38"/>
      <c r="N709" s="38"/>
      <c r="O709" s="38"/>
      <c r="P709" s="38"/>
      <c r="Q709" s="38"/>
      <c r="R709" s="38"/>
      <c r="S709" s="38"/>
      <c r="T709" s="38"/>
      <c r="U709" s="38"/>
      <c r="Z709" s="36"/>
      <c r="AH709" s="36"/>
      <c r="AI709" s="76"/>
    </row>
    <row r="710">
      <c r="G710" s="36"/>
      <c r="H710" s="36"/>
      <c r="I710" s="36"/>
      <c r="J710" s="38"/>
      <c r="K710" s="38"/>
      <c r="L710" s="38"/>
      <c r="M710" s="38"/>
      <c r="N710" s="38"/>
      <c r="O710" s="38"/>
      <c r="P710" s="38"/>
      <c r="Q710" s="38"/>
      <c r="R710" s="38"/>
      <c r="S710" s="38"/>
      <c r="T710" s="38"/>
      <c r="U710" s="38"/>
      <c r="Z710" s="36"/>
      <c r="AH710" s="36"/>
      <c r="AI710" s="76"/>
    </row>
    <row r="711">
      <c r="G711" s="36"/>
      <c r="H711" s="36"/>
      <c r="I711" s="36"/>
      <c r="J711" s="38"/>
      <c r="K711" s="38"/>
      <c r="L711" s="38"/>
      <c r="M711" s="38"/>
      <c r="N711" s="38"/>
      <c r="O711" s="38"/>
      <c r="P711" s="38"/>
      <c r="Q711" s="38"/>
      <c r="R711" s="38"/>
      <c r="S711" s="38"/>
      <c r="T711" s="38"/>
      <c r="U711" s="38"/>
      <c r="Z711" s="36"/>
      <c r="AH711" s="36"/>
      <c r="AI711" s="76"/>
    </row>
    <row r="712">
      <c r="G712" s="36"/>
      <c r="H712" s="36"/>
      <c r="I712" s="36"/>
      <c r="J712" s="38"/>
      <c r="K712" s="38"/>
      <c r="L712" s="38"/>
      <c r="M712" s="38"/>
      <c r="N712" s="38"/>
      <c r="O712" s="38"/>
      <c r="P712" s="38"/>
      <c r="Q712" s="38"/>
      <c r="R712" s="38"/>
      <c r="S712" s="38"/>
      <c r="T712" s="38"/>
      <c r="U712" s="38"/>
      <c r="Z712" s="36"/>
      <c r="AH712" s="36"/>
      <c r="AI712" s="76"/>
    </row>
    <row r="713">
      <c r="G713" s="36"/>
      <c r="H713" s="36"/>
      <c r="I713" s="36"/>
      <c r="J713" s="38"/>
      <c r="K713" s="38"/>
      <c r="L713" s="38"/>
      <c r="M713" s="38"/>
      <c r="N713" s="38"/>
      <c r="O713" s="38"/>
      <c r="P713" s="38"/>
      <c r="Q713" s="38"/>
      <c r="R713" s="38"/>
      <c r="S713" s="38"/>
      <c r="T713" s="38"/>
      <c r="U713" s="38"/>
      <c r="Z713" s="36"/>
      <c r="AH713" s="36"/>
      <c r="AI713" s="76"/>
    </row>
    <row r="714">
      <c r="G714" s="36"/>
      <c r="H714" s="36"/>
      <c r="I714" s="36"/>
      <c r="J714" s="38"/>
      <c r="K714" s="38"/>
      <c r="L714" s="38"/>
      <c r="M714" s="38"/>
      <c r="N714" s="38"/>
      <c r="O714" s="38"/>
      <c r="P714" s="38"/>
      <c r="Q714" s="38"/>
      <c r="R714" s="38"/>
      <c r="S714" s="38"/>
      <c r="T714" s="38"/>
      <c r="U714" s="38"/>
      <c r="Z714" s="36"/>
      <c r="AH714" s="36"/>
      <c r="AI714" s="76"/>
    </row>
    <row r="715">
      <c r="G715" s="36"/>
      <c r="H715" s="36"/>
      <c r="I715" s="36"/>
      <c r="J715" s="38"/>
      <c r="K715" s="38"/>
      <c r="L715" s="38"/>
      <c r="M715" s="38"/>
      <c r="N715" s="38"/>
      <c r="O715" s="38"/>
      <c r="P715" s="38"/>
      <c r="Q715" s="38"/>
      <c r="R715" s="38"/>
      <c r="S715" s="38"/>
      <c r="T715" s="38"/>
      <c r="U715" s="38"/>
      <c r="Z715" s="36"/>
      <c r="AH715" s="36"/>
      <c r="AI715" s="76"/>
    </row>
    <row r="716">
      <c r="G716" s="36"/>
      <c r="H716" s="36"/>
      <c r="I716" s="36"/>
      <c r="J716" s="38"/>
      <c r="K716" s="38"/>
      <c r="L716" s="38"/>
      <c r="M716" s="38"/>
      <c r="N716" s="38"/>
      <c r="O716" s="38"/>
      <c r="P716" s="38"/>
      <c r="Q716" s="38"/>
      <c r="R716" s="38"/>
      <c r="S716" s="38"/>
      <c r="T716" s="38"/>
      <c r="U716" s="38"/>
      <c r="Z716" s="36"/>
      <c r="AH716" s="36"/>
      <c r="AI716" s="76"/>
    </row>
    <row r="717">
      <c r="G717" s="36"/>
      <c r="H717" s="36"/>
      <c r="I717" s="36"/>
      <c r="J717" s="38"/>
      <c r="K717" s="38"/>
      <c r="L717" s="38"/>
      <c r="M717" s="38"/>
      <c r="N717" s="38"/>
      <c r="O717" s="38"/>
      <c r="P717" s="38"/>
      <c r="Q717" s="38"/>
      <c r="R717" s="38"/>
      <c r="S717" s="38"/>
      <c r="T717" s="38"/>
      <c r="U717" s="38"/>
      <c r="Z717" s="36"/>
      <c r="AH717" s="36"/>
      <c r="AI717" s="76"/>
    </row>
    <row r="718">
      <c r="G718" s="36"/>
      <c r="H718" s="36"/>
      <c r="I718" s="36"/>
      <c r="J718" s="38"/>
      <c r="K718" s="38"/>
      <c r="L718" s="38"/>
      <c r="M718" s="38"/>
      <c r="N718" s="38"/>
      <c r="O718" s="38"/>
      <c r="P718" s="38"/>
      <c r="Q718" s="38"/>
      <c r="R718" s="38"/>
      <c r="S718" s="38"/>
      <c r="T718" s="38"/>
      <c r="U718" s="38"/>
      <c r="Z718" s="36"/>
      <c r="AH718" s="36"/>
      <c r="AI718" s="76"/>
    </row>
    <row r="719">
      <c r="G719" s="36"/>
      <c r="H719" s="36"/>
      <c r="I719" s="36"/>
      <c r="J719" s="38"/>
      <c r="K719" s="38"/>
      <c r="L719" s="38"/>
      <c r="M719" s="38"/>
      <c r="N719" s="38"/>
      <c r="O719" s="38"/>
      <c r="P719" s="38"/>
      <c r="Q719" s="38"/>
      <c r="R719" s="38"/>
      <c r="S719" s="38"/>
      <c r="T719" s="38"/>
      <c r="U719" s="38"/>
      <c r="Z719" s="36"/>
      <c r="AH719" s="36"/>
      <c r="AI719" s="76"/>
    </row>
    <row r="720">
      <c r="G720" s="36"/>
      <c r="H720" s="36"/>
      <c r="I720" s="36"/>
      <c r="J720" s="38"/>
      <c r="K720" s="38"/>
      <c r="L720" s="38"/>
      <c r="M720" s="38"/>
      <c r="N720" s="38"/>
      <c r="O720" s="38"/>
      <c r="P720" s="38"/>
      <c r="Q720" s="38"/>
      <c r="R720" s="38"/>
      <c r="S720" s="38"/>
      <c r="T720" s="38"/>
      <c r="U720" s="38"/>
      <c r="Z720" s="36"/>
      <c r="AH720" s="36"/>
      <c r="AI720" s="76"/>
    </row>
    <row r="721">
      <c r="G721" s="36"/>
      <c r="H721" s="36"/>
      <c r="I721" s="36"/>
      <c r="J721" s="38"/>
      <c r="K721" s="38"/>
      <c r="L721" s="38"/>
      <c r="M721" s="38"/>
      <c r="N721" s="38"/>
      <c r="O721" s="38"/>
      <c r="P721" s="38"/>
      <c r="Q721" s="38"/>
      <c r="R721" s="38"/>
      <c r="S721" s="38"/>
      <c r="T721" s="38"/>
      <c r="U721" s="38"/>
      <c r="Z721" s="36"/>
      <c r="AH721" s="36"/>
      <c r="AI721" s="76"/>
    </row>
    <row r="722">
      <c r="G722" s="36"/>
      <c r="H722" s="36"/>
      <c r="I722" s="36"/>
      <c r="J722" s="38"/>
      <c r="K722" s="38"/>
      <c r="L722" s="38"/>
      <c r="M722" s="38"/>
      <c r="N722" s="38"/>
      <c r="O722" s="38"/>
      <c r="P722" s="38"/>
      <c r="Q722" s="38"/>
      <c r="R722" s="38"/>
      <c r="S722" s="38"/>
      <c r="T722" s="38"/>
      <c r="U722" s="38"/>
      <c r="Z722" s="36"/>
      <c r="AH722" s="36"/>
      <c r="AI722" s="76"/>
    </row>
    <row r="723">
      <c r="G723" s="36"/>
      <c r="H723" s="36"/>
      <c r="I723" s="36"/>
      <c r="J723" s="38"/>
      <c r="K723" s="38"/>
      <c r="L723" s="38"/>
      <c r="M723" s="38"/>
      <c r="N723" s="38"/>
      <c r="O723" s="38"/>
      <c r="P723" s="38"/>
      <c r="Q723" s="38"/>
      <c r="R723" s="38"/>
      <c r="S723" s="38"/>
      <c r="T723" s="38"/>
      <c r="U723" s="38"/>
      <c r="Z723" s="36"/>
      <c r="AH723" s="36"/>
      <c r="AI723" s="76"/>
    </row>
    <row r="724">
      <c r="G724" s="36"/>
      <c r="H724" s="36"/>
      <c r="I724" s="36"/>
      <c r="J724" s="38"/>
      <c r="K724" s="38"/>
      <c r="L724" s="38"/>
      <c r="M724" s="38"/>
      <c r="N724" s="38"/>
      <c r="O724" s="38"/>
      <c r="P724" s="38"/>
      <c r="Q724" s="38"/>
      <c r="R724" s="38"/>
      <c r="S724" s="38"/>
      <c r="T724" s="38"/>
      <c r="U724" s="38"/>
      <c r="Z724" s="36"/>
      <c r="AH724" s="36"/>
      <c r="AI724" s="76"/>
    </row>
    <row r="725">
      <c r="G725" s="36"/>
      <c r="H725" s="36"/>
      <c r="I725" s="36"/>
      <c r="J725" s="38"/>
      <c r="K725" s="38"/>
      <c r="L725" s="38"/>
      <c r="M725" s="38"/>
      <c r="N725" s="38"/>
      <c r="O725" s="38"/>
      <c r="P725" s="38"/>
      <c r="Q725" s="38"/>
      <c r="R725" s="38"/>
      <c r="S725" s="38"/>
      <c r="T725" s="38"/>
      <c r="U725" s="38"/>
      <c r="Z725" s="36"/>
      <c r="AH725" s="36"/>
      <c r="AI725" s="76"/>
    </row>
    <row r="726">
      <c r="G726" s="36"/>
      <c r="H726" s="36"/>
      <c r="I726" s="36"/>
      <c r="J726" s="38"/>
      <c r="K726" s="38"/>
      <c r="L726" s="38"/>
      <c r="M726" s="38"/>
      <c r="N726" s="38"/>
      <c r="O726" s="38"/>
      <c r="P726" s="38"/>
      <c r="Q726" s="38"/>
      <c r="R726" s="38"/>
      <c r="S726" s="38"/>
      <c r="T726" s="38"/>
      <c r="U726" s="38"/>
      <c r="Z726" s="36"/>
      <c r="AH726" s="36"/>
      <c r="AI726" s="76"/>
    </row>
    <row r="727">
      <c r="G727" s="36"/>
      <c r="H727" s="36"/>
      <c r="I727" s="36"/>
      <c r="J727" s="38"/>
      <c r="K727" s="38"/>
      <c r="L727" s="38"/>
      <c r="M727" s="38"/>
      <c r="N727" s="38"/>
      <c r="O727" s="38"/>
      <c r="P727" s="38"/>
      <c r="Q727" s="38"/>
      <c r="R727" s="38"/>
      <c r="S727" s="38"/>
      <c r="T727" s="38"/>
      <c r="U727" s="38"/>
      <c r="Z727" s="36"/>
      <c r="AH727" s="36"/>
      <c r="AI727" s="76"/>
    </row>
    <row r="728">
      <c r="G728" s="36"/>
      <c r="H728" s="36"/>
      <c r="I728" s="36"/>
      <c r="J728" s="38"/>
      <c r="K728" s="38"/>
      <c r="L728" s="38"/>
      <c r="M728" s="38"/>
      <c r="N728" s="38"/>
      <c r="O728" s="38"/>
      <c r="P728" s="38"/>
      <c r="Q728" s="38"/>
      <c r="R728" s="38"/>
      <c r="S728" s="38"/>
      <c r="T728" s="38"/>
      <c r="U728" s="38"/>
      <c r="Z728" s="36"/>
      <c r="AH728" s="36"/>
      <c r="AI728" s="76"/>
    </row>
    <row r="729">
      <c r="G729" s="36"/>
      <c r="H729" s="36"/>
      <c r="I729" s="36"/>
      <c r="J729" s="38"/>
      <c r="K729" s="38"/>
      <c r="L729" s="38"/>
      <c r="M729" s="38"/>
      <c r="N729" s="38"/>
      <c r="O729" s="38"/>
      <c r="P729" s="38"/>
      <c r="Q729" s="38"/>
      <c r="R729" s="38"/>
      <c r="S729" s="38"/>
      <c r="T729" s="38"/>
      <c r="U729" s="38"/>
      <c r="Z729" s="36"/>
      <c r="AH729" s="36"/>
      <c r="AI729" s="76"/>
    </row>
    <row r="730">
      <c r="G730" s="36"/>
      <c r="H730" s="36"/>
      <c r="I730" s="36"/>
      <c r="J730" s="38"/>
      <c r="K730" s="38"/>
      <c r="L730" s="38"/>
      <c r="M730" s="38"/>
      <c r="N730" s="38"/>
      <c r="O730" s="38"/>
      <c r="P730" s="38"/>
      <c r="Q730" s="38"/>
      <c r="R730" s="38"/>
      <c r="S730" s="38"/>
      <c r="T730" s="38"/>
      <c r="U730" s="38"/>
      <c r="Z730" s="36"/>
      <c r="AH730" s="36"/>
      <c r="AI730" s="76"/>
    </row>
    <row r="731">
      <c r="G731" s="36"/>
      <c r="H731" s="36"/>
      <c r="I731" s="36"/>
      <c r="J731" s="38"/>
      <c r="K731" s="38"/>
      <c r="L731" s="38"/>
      <c r="M731" s="38"/>
      <c r="N731" s="38"/>
      <c r="O731" s="38"/>
      <c r="P731" s="38"/>
      <c r="Q731" s="38"/>
      <c r="R731" s="38"/>
      <c r="S731" s="38"/>
      <c r="T731" s="38"/>
      <c r="U731" s="38"/>
      <c r="Z731" s="36"/>
      <c r="AH731" s="36"/>
      <c r="AI731" s="76"/>
    </row>
    <row r="732">
      <c r="G732" s="36"/>
      <c r="H732" s="36"/>
      <c r="I732" s="36"/>
      <c r="J732" s="38"/>
      <c r="K732" s="38"/>
      <c r="L732" s="38"/>
      <c r="M732" s="38"/>
      <c r="N732" s="38"/>
      <c r="O732" s="38"/>
      <c r="P732" s="38"/>
      <c r="Q732" s="38"/>
      <c r="R732" s="38"/>
      <c r="S732" s="38"/>
      <c r="T732" s="38"/>
      <c r="U732" s="38"/>
      <c r="Z732" s="36"/>
      <c r="AH732" s="36"/>
      <c r="AI732" s="76"/>
    </row>
    <row r="733">
      <c r="G733" s="36"/>
      <c r="H733" s="36"/>
      <c r="I733" s="36"/>
      <c r="J733" s="38"/>
      <c r="K733" s="38"/>
      <c r="L733" s="38"/>
      <c r="M733" s="38"/>
      <c r="N733" s="38"/>
      <c r="O733" s="38"/>
      <c r="P733" s="38"/>
      <c r="Q733" s="38"/>
      <c r="R733" s="38"/>
      <c r="S733" s="38"/>
      <c r="T733" s="38"/>
      <c r="U733" s="38"/>
      <c r="Z733" s="36"/>
      <c r="AH733" s="36"/>
      <c r="AI733" s="76"/>
    </row>
    <row r="734">
      <c r="G734" s="36"/>
      <c r="H734" s="36"/>
      <c r="I734" s="36"/>
      <c r="J734" s="38"/>
      <c r="K734" s="38"/>
      <c r="L734" s="38"/>
      <c r="M734" s="38"/>
      <c r="N734" s="38"/>
      <c r="O734" s="38"/>
      <c r="P734" s="38"/>
      <c r="Q734" s="38"/>
      <c r="R734" s="38"/>
      <c r="S734" s="38"/>
      <c r="T734" s="38"/>
      <c r="U734" s="38"/>
      <c r="Z734" s="36"/>
      <c r="AH734" s="36"/>
      <c r="AI734" s="76"/>
    </row>
    <row r="735">
      <c r="G735" s="36"/>
      <c r="H735" s="36"/>
      <c r="I735" s="36"/>
      <c r="J735" s="38"/>
      <c r="K735" s="38"/>
      <c r="L735" s="38"/>
      <c r="M735" s="38"/>
      <c r="N735" s="38"/>
      <c r="O735" s="38"/>
      <c r="P735" s="38"/>
      <c r="Q735" s="38"/>
      <c r="R735" s="38"/>
      <c r="S735" s="38"/>
      <c r="T735" s="38"/>
      <c r="U735" s="38"/>
      <c r="Z735" s="36"/>
      <c r="AH735" s="36"/>
      <c r="AI735" s="76"/>
    </row>
    <row r="736">
      <c r="G736" s="36"/>
      <c r="H736" s="36"/>
      <c r="I736" s="36"/>
      <c r="J736" s="38"/>
      <c r="K736" s="38"/>
      <c r="L736" s="38"/>
      <c r="M736" s="38"/>
      <c r="N736" s="38"/>
      <c r="O736" s="38"/>
      <c r="P736" s="38"/>
      <c r="Q736" s="38"/>
      <c r="R736" s="38"/>
      <c r="S736" s="38"/>
      <c r="T736" s="38"/>
      <c r="U736" s="38"/>
      <c r="Z736" s="36"/>
      <c r="AH736" s="36"/>
      <c r="AI736" s="76"/>
    </row>
    <row r="737">
      <c r="G737" s="36"/>
      <c r="H737" s="36"/>
      <c r="I737" s="36"/>
      <c r="J737" s="38"/>
      <c r="K737" s="38"/>
      <c r="L737" s="38"/>
      <c r="M737" s="38"/>
      <c r="N737" s="38"/>
      <c r="O737" s="38"/>
      <c r="P737" s="38"/>
      <c r="Q737" s="38"/>
      <c r="R737" s="38"/>
      <c r="S737" s="38"/>
      <c r="T737" s="38"/>
      <c r="U737" s="38"/>
      <c r="Z737" s="36"/>
      <c r="AH737" s="36"/>
      <c r="AI737" s="76"/>
    </row>
    <row r="738">
      <c r="G738" s="36"/>
      <c r="H738" s="36"/>
      <c r="I738" s="36"/>
      <c r="J738" s="38"/>
      <c r="K738" s="38"/>
      <c r="L738" s="38"/>
      <c r="M738" s="38"/>
      <c r="N738" s="38"/>
      <c r="O738" s="38"/>
      <c r="P738" s="38"/>
      <c r="Q738" s="38"/>
      <c r="R738" s="38"/>
      <c r="S738" s="38"/>
      <c r="T738" s="38"/>
      <c r="U738" s="38"/>
      <c r="Z738" s="36"/>
      <c r="AH738" s="36"/>
      <c r="AI738" s="76"/>
    </row>
    <row r="739">
      <c r="G739" s="36"/>
      <c r="H739" s="36"/>
      <c r="I739" s="36"/>
      <c r="J739" s="38"/>
      <c r="K739" s="38"/>
      <c r="L739" s="38"/>
      <c r="M739" s="38"/>
      <c r="N739" s="38"/>
      <c r="O739" s="38"/>
      <c r="P739" s="38"/>
      <c r="Q739" s="38"/>
      <c r="R739" s="38"/>
      <c r="S739" s="38"/>
      <c r="T739" s="38"/>
      <c r="U739" s="38"/>
      <c r="Z739" s="36"/>
      <c r="AH739" s="36"/>
      <c r="AI739" s="76"/>
    </row>
    <row r="740">
      <c r="G740" s="36"/>
      <c r="H740" s="36"/>
      <c r="I740" s="36"/>
      <c r="J740" s="38"/>
      <c r="K740" s="38"/>
      <c r="L740" s="38"/>
      <c r="M740" s="38"/>
      <c r="N740" s="38"/>
      <c r="O740" s="38"/>
      <c r="P740" s="38"/>
      <c r="Q740" s="38"/>
      <c r="R740" s="38"/>
      <c r="S740" s="38"/>
      <c r="T740" s="38"/>
      <c r="U740" s="38"/>
      <c r="Z740" s="36"/>
      <c r="AH740" s="36"/>
      <c r="AI740" s="76"/>
    </row>
    <row r="741">
      <c r="G741" s="36"/>
      <c r="H741" s="36"/>
      <c r="I741" s="36"/>
      <c r="J741" s="38"/>
      <c r="K741" s="38"/>
      <c r="L741" s="38"/>
      <c r="M741" s="38"/>
      <c r="N741" s="38"/>
      <c r="O741" s="38"/>
      <c r="P741" s="38"/>
      <c r="Q741" s="38"/>
      <c r="R741" s="38"/>
      <c r="S741" s="38"/>
      <c r="T741" s="38"/>
      <c r="U741" s="38"/>
      <c r="Z741" s="36"/>
      <c r="AH741" s="36"/>
      <c r="AI741" s="76"/>
    </row>
    <row r="742">
      <c r="G742" s="36"/>
      <c r="H742" s="36"/>
      <c r="I742" s="36"/>
      <c r="J742" s="38"/>
      <c r="K742" s="38"/>
      <c r="L742" s="38"/>
      <c r="M742" s="38"/>
      <c r="N742" s="38"/>
      <c r="O742" s="38"/>
      <c r="P742" s="38"/>
      <c r="Q742" s="38"/>
      <c r="R742" s="38"/>
      <c r="S742" s="38"/>
      <c r="T742" s="38"/>
      <c r="U742" s="38"/>
      <c r="Z742" s="36"/>
      <c r="AH742" s="36"/>
      <c r="AI742" s="76"/>
    </row>
    <row r="743">
      <c r="G743" s="36"/>
      <c r="H743" s="36"/>
      <c r="I743" s="36"/>
      <c r="J743" s="38"/>
      <c r="K743" s="38"/>
      <c r="L743" s="38"/>
      <c r="M743" s="38"/>
      <c r="N743" s="38"/>
      <c r="O743" s="38"/>
      <c r="P743" s="38"/>
      <c r="Q743" s="38"/>
      <c r="R743" s="38"/>
      <c r="S743" s="38"/>
      <c r="T743" s="38"/>
      <c r="U743" s="38"/>
      <c r="Z743" s="36"/>
      <c r="AH743" s="36"/>
      <c r="AI743" s="76"/>
    </row>
    <row r="744">
      <c r="G744" s="36"/>
      <c r="H744" s="36"/>
      <c r="I744" s="36"/>
      <c r="J744" s="38"/>
      <c r="K744" s="38"/>
      <c r="L744" s="38"/>
      <c r="M744" s="38"/>
      <c r="N744" s="38"/>
      <c r="O744" s="38"/>
      <c r="P744" s="38"/>
      <c r="Q744" s="38"/>
      <c r="R744" s="38"/>
      <c r="S744" s="38"/>
      <c r="T744" s="38"/>
      <c r="U744" s="38"/>
      <c r="Z744" s="36"/>
      <c r="AH744" s="36"/>
      <c r="AI744" s="76"/>
    </row>
    <row r="745">
      <c r="G745" s="36"/>
      <c r="H745" s="36"/>
      <c r="I745" s="36"/>
      <c r="J745" s="38"/>
      <c r="K745" s="38"/>
      <c r="L745" s="38"/>
      <c r="M745" s="38"/>
      <c r="N745" s="38"/>
      <c r="O745" s="38"/>
      <c r="P745" s="38"/>
      <c r="Q745" s="38"/>
      <c r="R745" s="38"/>
      <c r="S745" s="38"/>
      <c r="T745" s="38"/>
      <c r="U745" s="38"/>
      <c r="Z745" s="36"/>
      <c r="AH745" s="36"/>
      <c r="AI745" s="76"/>
    </row>
    <row r="746">
      <c r="G746" s="36"/>
      <c r="H746" s="36"/>
      <c r="I746" s="36"/>
      <c r="J746" s="38"/>
      <c r="K746" s="38"/>
      <c r="L746" s="38"/>
      <c r="M746" s="38"/>
      <c r="N746" s="38"/>
      <c r="O746" s="38"/>
      <c r="P746" s="38"/>
      <c r="Q746" s="38"/>
      <c r="R746" s="38"/>
      <c r="S746" s="38"/>
      <c r="T746" s="38"/>
      <c r="U746" s="38"/>
      <c r="Z746" s="36"/>
      <c r="AH746" s="36"/>
      <c r="AI746" s="76"/>
    </row>
    <row r="747">
      <c r="G747" s="36"/>
      <c r="H747" s="36"/>
      <c r="I747" s="36"/>
      <c r="J747" s="38"/>
      <c r="K747" s="38"/>
      <c r="L747" s="38"/>
      <c r="M747" s="38"/>
      <c r="N747" s="38"/>
      <c r="O747" s="38"/>
      <c r="P747" s="38"/>
      <c r="Q747" s="38"/>
      <c r="R747" s="38"/>
      <c r="S747" s="38"/>
      <c r="T747" s="38"/>
      <c r="U747" s="38"/>
      <c r="Z747" s="36"/>
      <c r="AH747" s="36"/>
      <c r="AI747" s="76"/>
    </row>
    <row r="748">
      <c r="G748" s="36"/>
      <c r="H748" s="36"/>
      <c r="I748" s="36"/>
      <c r="J748" s="38"/>
      <c r="K748" s="38"/>
      <c r="L748" s="38"/>
      <c r="M748" s="38"/>
      <c r="N748" s="38"/>
      <c r="O748" s="38"/>
      <c r="P748" s="38"/>
      <c r="Q748" s="38"/>
      <c r="R748" s="38"/>
      <c r="S748" s="38"/>
      <c r="T748" s="38"/>
      <c r="U748" s="38"/>
      <c r="Z748" s="36"/>
      <c r="AH748" s="36"/>
      <c r="AI748" s="76"/>
    </row>
    <row r="749">
      <c r="G749" s="36"/>
      <c r="H749" s="36"/>
      <c r="I749" s="36"/>
      <c r="J749" s="38"/>
      <c r="K749" s="38"/>
      <c r="L749" s="38"/>
      <c r="M749" s="38"/>
      <c r="N749" s="38"/>
      <c r="O749" s="38"/>
      <c r="P749" s="38"/>
      <c r="Q749" s="38"/>
      <c r="R749" s="38"/>
      <c r="S749" s="38"/>
      <c r="T749" s="38"/>
      <c r="U749" s="38"/>
      <c r="Z749" s="36"/>
      <c r="AH749" s="36"/>
      <c r="AI749" s="76"/>
    </row>
    <row r="750">
      <c r="G750" s="36"/>
      <c r="H750" s="36"/>
      <c r="I750" s="36"/>
      <c r="J750" s="38"/>
      <c r="K750" s="38"/>
      <c r="L750" s="38"/>
      <c r="M750" s="38"/>
      <c r="N750" s="38"/>
      <c r="O750" s="38"/>
      <c r="P750" s="38"/>
      <c r="Q750" s="38"/>
      <c r="R750" s="38"/>
      <c r="S750" s="38"/>
      <c r="T750" s="38"/>
      <c r="U750" s="38"/>
      <c r="Z750" s="36"/>
      <c r="AH750" s="36"/>
      <c r="AI750" s="76"/>
    </row>
    <row r="751">
      <c r="G751" s="36"/>
      <c r="H751" s="36"/>
      <c r="I751" s="36"/>
      <c r="J751" s="38"/>
      <c r="K751" s="38"/>
      <c r="L751" s="38"/>
      <c r="M751" s="38"/>
      <c r="N751" s="38"/>
      <c r="O751" s="38"/>
      <c r="P751" s="38"/>
      <c r="Q751" s="38"/>
      <c r="R751" s="38"/>
      <c r="S751" s="38"/>
      <c r="T751" s="38"/>
      <c r="U751" s="38"/>
      <c r="Z751" s="36"/>
      <c r="AH751" s="36"/>
      <c r="AI751" s="76"/>
    </row>
    <row r="752">
      <c r="G752" s="36"/>
      <c r="H752" s="36"/>
      <c r="I752" s="36"/>
      <c r="J752" s="38"/>
      <c r="K752" s="38"/>
      <c r="L752" s="38"/>
      <c r="M752" s="38"/>
      <c r="N752" s="38"/>
      <c r="O752" s="38"/>
      <c r="P752" s="38"/>
      <c r="Q752" s="38"/>
      <c r="R752" s="38"/>
      <c r="S752" s="38"/>
      <c r="T752" s="38"/>
      <c r="U752" s="38"/>
      <c r="Z752" s="36"/>
      <c r="AH752" s="36"/>
      <c r="AI752" s="76"/>
    </row>
    <row r="753">
      <c r="G753" s="36"/>
      <c r="H753" s="36"/>
      <c r="I753" s="36"/>
      <c r="J753" s="38"/>
      <c r="K753" s="38"/>
      <c r="L753" s="38"/>
      <c r="M753" s="38"/>
      <c r="N753" s="38"/>
      <c r="O753" s="38"/>
      <c r="P753" s="38"/>
      <c r="Q753" s="38"/>
      <c r="R753" s="38"/>
      <c r="S753" s="38"/>
      <c r="T753" s="38"/>
      <c r="U753" s="38"/>
      <c r="Z753" s="36"/>
      <c r="AH753" s="36"/>
      <c r="AI753" s="76"/>
    </row>
    <row r="754">
      <c r="G754" s="36"/>
      <c r="H754" s="36"/>
      <c r="I754" s="36"/>
      <c r="J754" s="38"/>
      <c r="K754" s="38"/>
      <c r="L754" s="38"/>
      <c r="M754" s="38"/>
      <c r="N754" s="38"/>
      <c r="O754" s="38"/>
      <c r="P754" s="38"/>
      <c r="Q754" s="38"/>
      <c r="R754" s="38"/>
      <c r="S754" s="38"/>
      <c r="T754" s="38"/>
      <c r="U754" s="38"/>
      <c r="Z754" s="36"/>
      <c r="AH754" s="36"/>
      <c r="AI754" s="76"/>
    </row>
    <row r="755">
      <c r="G755" s="36"/>
      <c r="H755" s="36"/>
      <c r="I755" s="36"/>
      <c r="J755" s="38"/>
      <c r="K755" s="38"/>
      <c r="L755" s="38"/>
      <c r="M755" s="38"/>
      <c r="N755" s="38"/>
      <c r="O755" s="38"/>
      <c r="P755" s="38"/>
      <c r="Q755" s="38"/>
      <c r="R755" s="38"/>
      <c r="S755" s="38"/>
      <c r="T755" s="38"/>
      <c r="U755" s="38"/>
      <c r="Z755" s="36"/>
      <c r="AH755" s="36"/>
      <c r="AI755" s="76"/>
    </row>
    <row r="756">
      <c r="G756" s="36"/>
      <c r="H756" s="36"/>
      <c r="I756" s="36"/>
      <c r="J756" s="38"/>
      <c r="K756" s="38"/>
      <c r="L756" s="38"/>
      <c r="M756" s="38"/>
      <c r="N756" s="38"/>
      <c r="O756" s="38"/>
      <c r="P756" s="38"/>
      <c r="Q756" s="38"/>
      <c r="R756" s="38"/>
      <c r="S756" s="38"/>
      <c r="T756" s="38"/>
      <c r="U756" s="38"/>
      <c r="Z756" s="36"/>
      <c r="AH756" s="36"/>
      <c r="AI756" s="76"/>
    </row>
    <row r="757">
      <c r="G757" s="36"/>
      <c r="H757" s="36"/>
      <c r="I757" s="36"/>
      <c r="J757" s="38"/>
      <c r="K757" s="38"/>
      <c r="L757" s="38"/>
      <c r="M757" s="38"/>
      <c r="N757" s="38"/>
      <c r="O757" s="38"/>
      <c r="P757" s="38"/>
      <c r="Q757" s="38"/>
      <c r="R757" s="38"/>
      <c r="S757" s="38"/>
      <c r="T757" s="38"/>
      <c r="U757" s="38"/>
      <c r="Z757" s="36"/>
      <c r="AH757" s="36"/>
      <c r="AI757" s="76"/>
    </row>
    <row r="758">
      <c r="G758" s="36"/>
      <c r="H758" s="36"/>
      <c r="I758" s="36"/>
      <c r="J758" s="38"/>
      <c r="K758" s="38"/>
      <c r="L758" s="38"/>
      <c r="M758" s="38"/>
      <c r="N758" s="38"/>
      <c r="O758" s="38"/>
      <c r="P758" s="38"/>
      <c r="Q758" s="38"/>
      <c r="R758" s="38"/>
      <c r="S758" s="38"/>
      <c r="T758" s="38"/>
      <c r="U758" s="38"/>
      <c r="Z758" s="36"/>
      <c r="AH758" s="36"/>
      <c r="AI758" s="76"/>
    </row>
    <row r="759">
      <c r="G759" s="36"/>
      <c r="H759" s="36"/>
      <c r="I759" s="36"/>
      <c r="J759" s="38"/>
      <c r="K759" s="38"/>
      <c r="L759" s="38"/>
      <c r="M759" s="38"/>
      <c r="N759" s="38"/>
      <c r="O759" s="38"/>
      <c r="P759" s="38"/>
      <c r="Q759" s="38"/>
      <c r="R759" s="38"/>
      <c r="S759" s="38"/>
      <c r="T759" s="38"/>
      <c r="U759" s="38"/>
      <c r="Z759" s="36"/>
      <c r="AH759" s="36"/>
      <c r="AI759" s="76"/>
    </row>
    <row r="760">
      <c r="G760" s="36"/>
      <c r="H760" s="36"/>
      <c r="I760" s="36"/>
      <c r="J760" s="38"/>
      <c r="K760" s="38"/>
      <c r="L760" s="38"/>
      <c r="M760" s="38"/>
      <c r="N760" s="38"/>
      <c r="O760" s="38"/>
      <c r="P760" s="38"/>
      <c r="Q760" s="38"/>
      <c r="R760" s="38"/>
      <c r="S760" s="38"/>
      <c r="T760" s="38"/>
      <c r="U760" s="38"/>
      <c r="Z760" s="36"/>
      <c r="AH760" s="36"/>
      <c r="AI760" s="76"/>
    </row>
    <row r="761">
      <c r="G761" s="36"/>
      <c r="H761" s="36"/>
      <c r="I761" s="36"/>
      <c r="J761" s="38"/>
      <c r="K761" s="38"/>
      <c r="L761" s="38"/>
      <c r="M761" s="38"/>
      <c r="N761" s="38"/>
      <c r="O761" s="38"/>
      <c r="P761" s="38"/>
      <c r="Q761" s="38"/>
      <c r="R761" s="38"/>
      <c r="S761" s="38"/>
      <c r="T761" s="38"/>
      <c r="U761" s="38"/>
      <c r="Z761" s="36"/>
      <c r="AH761" s="36"/>
      <c r="AI761" s="76"/>
    </row>
    <row r="762">
      <c r="G762" s="36"/>
      <c r="H762" s="36"/>
      <c r="I762" s="36"/>
      <c r="J762" s="38"/>
      <c r="K762" s="38"/>
      <c r="L762" s="38"/>
      <c r="M762" s="38"/>
      <c r="N762" s="38"/>
      <c r="O762" s="38"/>
      <c r="P762" s="38"/>
      <c r="Q762" s="38"/>
      <c r="R762" s="38"/>
      <c r="S762" s="38"/>
      <c r="T762" s="38"/>
      <c r="U762" s="38"/>
      <c r="Z762" s="36"/>
      <c r="AH762" s="36"/>
      <c r="AI762" s="76"/>
    </row>
    <row r="763">
      <c r="G763" s="36"/>
      <c r="H763" s="36"/>
      <c r="I763" s="36"/>
      <c r="J763" s="38"/>
      <c r="K763" s="38"/>
      <c r="L763" s="38"/>
      <c r="M763" s="38"/>
      <c r="N763" s="38"/>
      <c r="O763" s="38"/>
      <c r="P763" s="38"/>
      <c r="Q763" s="38"/>
      <c r="R763" s="38"/>
      <c r="S763" s="38"/>
      <c r="T763" s="38"/>
      <c r="U763" s="38"/>
      <c r="Z763" s="36"/>
      <c r="AH763" s="36"/>
      <c r="AI763" s="76"/>
    </row>
    <row r="764">
      <c r="G764" s="36"/>
      <c r="H764" s="36"/>
      <c r="I764" s="36"/>
      <c r="J764" s="38"/>
      <c r="K764" s="38"/>
      <c r="L764" s="38"/>
      <c r="M764" s="38"/>
      <c r="N764" s="38"/>
      <c r="O764" s="38"/>
      <c r="P764" s="38"/>
      <c r="Q764" s="38"/>
      <c r="R764" s="38"/>
      <c r="S764" s="38"/>
      <c r="T764" s="38"/>
      <c r="U764" s="38"/>
      <c r="Z764" s="36"/>
      <c r="AH764" s="36"/>
      <c r="AI764" s="76"/>
    </row>
    <row r="765">
      <c r="G765" s="36"/>
      <c r="H765" s="36"/>
      <c r="I765" s="36"/>
      <c r="J765" s="38"/>
      <c r="K765" s="38"/>
      <c r="L765" s="38"/>
      <c r="M765" s="38"/>
      <c r="N765" s="38"/>
      <c r="O765" s="38"/>
      <c r="P765" s="38"/>
      <c r="Q765" s="38"/>
      <c r="R765" s="38"/>
      <c r="S765" s="38"/>
      <c r="T765" s="38"/>
      <c r="U765" s="38"/>
      <c r="Z765" s="36"/>
      <c r="AH765" s="36"/>
      <c r="AI765" s="76"/>
    </row>
    <row r="766">
      <c r="G766" s="36"/>
      <c r="H766" s="36"/>
      <c r="I766" s="36"/>
      <c r="J766" s="38"/>
      <c r="K766" s="38"/>
      <c r="L766" s="38"/>
      <c r="M766" s="38"/>
      <c r="N766" s="38"/>
      <c r="O766" s="38"/>
      <c r="P766" s="38"/>
      <c r="Q766" s="38"/>
      <c r="R766" s="38"/>
      <c r="S766" s="38"/>
      <c r="T766" s="38"/>
      <c r="U766" s="38"/>
      <c r="Z766" s="36"/>
      <c r="AH766" s="36"/>
      <c r="AI766" s="76"/>
    </row>
    <row r="767">
      <c r="G767" s="36"/>
      <c r="H767" s="36"/>
      <c r="I767" s="36"/>
      <c r="J767" s="38"/>
      <c r="K767" s="38"/>
      <c r="L767" s="38"/>
      <c r="M767" s="38"/>
      <c r="N767" s="38"/>
      <c r="O767" s="38"/>
      <c r="P767" s="38"/>
      <c r="Q767" s="38"/>
      <c r="R767" s="38"/>
      <c r="S767" s="38"/>
      <c r="T767" s="38"/>
      <c r="U767" s="38"/>
      <c r="Z767" s="36"/>
      <c r="AH767" s="36"/>
      <c r="AI767" s="76"/>
    </row>
    <row r="768">
      <c r="G768" s="36"/>
      <c r="H768" s="36"/>
      <c r="I768" s="36"/>
      <c r="J768" s="38"/>
      <c r="K768" s="38"/>
      <c r="L768" s="38"/>
      <c r="M768" s="38"/>
      <c r="N768" s="38"/>
      <c r="O768" s="38"/>
      <c r="P768" s="38"/>
      <c r="Q768" s="38"/>
      <c r="R768" s="38"/>
      <c r="S768" s="38"/>
      <c r="T768" s="38"/>
      <c r="U768" s="38"/>
      <c r="Z768" s="36"/>
      <c r="AH768" s="36"/>
      <c r="AI768" s="76"/>
    </row>
    <row r="769">
      <c r="G769" s="36"/>
      <c r="H769" s="36"/>
      <c r="I769" s="36"/>
      <c r="J769" s="38"/>
      <c r="K769" s="38"/>
      <c r="L769" s="38"/>
      <c r="M769" s="38"/>
      <c r="N769" s="38"/>
      <c r="O769" s="38"/>
      <c r="P769" s="38"/>
      <c r="Q769" s="38"/>
      <c r="R769" s="38"/>
      <c r="S769" s="38"/>
      <c r="T769" s="38"/>
      <c r="U769" s="38"/>
      <c r="Z769" s="36"/>
      <c r="AH769" s="36"/>
      <c r="AI769" s="76"/>
    </row>
    <row r="770">
      <c r="G770" s="36"/>
      <c r="H770" s="36"/>
      <c r="I770" s="36"/>
      <c r="J770" s="38"/>
      <c r="K770" s="38"/>
      <c r="L770" s="38"/>
      <c r="M770" s="38"/>
      <c r="N770" s="38"/>
      <c r="O770" s="38"/>
      <c r="P770" s="38"/>
      <c r="Q770" s="38"/>
      <c r="R770" s="38"/>
      <c r="S770" s="38"/>
      <c r="T770" s="38"/>
      <c r="U770" s="38"/>
      <c r="Z770" s="36"/>
      <c r="AH770" s="36"/>
      <c r="AI770" s="76"/>
    </row>
    <row r="771">
      <c r="G771" s="36"/>
      <c r="H771" s="36"/>
      <c r="I771" s="36"/>
      <c r="J771" s="38"/>
      <c r="K771" s="38"/>
      <c r="L771" s="38"/>
      <c r="M771" s="38"/>
      <c r="N771" s="38"/>
      <c r="O771" s="38"/>
      <c r="P771" s="38"/>
      <c r="Q771" s="38"/>
      <c r="R771" s="38"/>
      <c r="S771" s="38"/>
      <c r="T771" s="38"/>
      <c r="U771" s="38"/>
      <c r="Z771" s="36"/>
      <c r="AH771" s="36"/>
      <c r="AI771" s="76"/>
    </row>
    <row r="772">
      <c r="G772" s="36"/>
      <c r="H772" s="36"/>
      <c r="I772" s="36"/>
      <c r="J772" s="38"/>
      <c r="K772" s="38"/>
      <c r="L772" s="38"/>
      <c r="M772" s="38"/>
      <c r="N772" s="38"/>
      <c r="O772" s="38"/>
      <c r="P772" s="38"/>
      <c r="Q772" s="38"/>
      <c r="R772" s="38"/>
      <c r="S772" s="38"/>
      <c r="T772" s="38"/>
      <c r="U772" s="38"/>
      <c r="Z772" s="36"/>
      <c r="AH772" s="36"/>
      <c r="AI772" s="76"/>
    </row>
    <row r="773">
      <c r="G773" s="36"/>
      <c r="H773" s="36"/>
      <c r="I773" s="36"/>
      <c r="J773" s="38"/>
      <c r="K773" s="38"/>
      <c r="L773" s="38"/>
      <c r="M773" s="38"/>
      <c r="N773" s="38"/>
      <c r="O773" s="38"/>
      <c r="P773" s="38"/>
      <c r="Q773" s="38"/>
      <c r="R773" s="38"/>
      <c r="S773" s="38"/>
      <c r="T773" s="38"/>
      <c r="U773" s="38"/>
      <c r="Z773" s="36"/>
      <c r="AH773" s="36"/>
      <c r="AI773" s="76"/>
    </row>
    <row r="774">
      <c r="G774" s="36"/>
      <c r="H774" s="36"/>
      <c r="I774" s="36"/>
      <c r="J774" s="38"/>
      <c r="K774" s="38"/>
      <c r="L774" s="38"/>
      <c r="M774" s="38"/>
      <c r="N774" s="38"/>
      <c r="O774" s="38"/>
      <c r="P774" s="38"/>
      <c r="Q774" s="38"/>
      <c r="R774" s="38"/>
      <c r="S774" s="38"/>
      <c r="T774" s="38"/>
      <c r="U774" s="38"/>
      <c r="Z774" s="36"/>
      <c r="AH774" s="36"/>
      <c r="AI774" s="76"/>
    </row>
    <row r="775">
      <c r="G775" s="36"/>
      <c r="H775" s="36"/>
      <c r="I775" s="36"/>
      <c r="J775" s="38"/>
      <c r="K775" s="38"/>
      <c r="L775" s="38"/>
      <c r="M775" s="38"/>
      <c r="N775" s="38"/>
      <c r="O775" s="38"/>
      <c r="P775" s="38"/>
      <c r="Q775" s="38"/>
      <c r="R775" s="38"/>
      <c r="S775" s="38"/>
      <c r="T775" s="38"/>
      <c r="U775" s="38"/>
      <c r="Z775" s="36"/>
      <c r="AH775" s="36"/>
      <c r="AI775" s="76"/>
    </row>
    <row r="776">
      <c r="G776" s="36"/>
      <c r="H776" s="36"/>
      <c r="I776" s="36"/>
      <c r="J776" s="38"/>
      <c r="K776" s="38"/>
      <c r="L776" s="38"/>
      <c r="M776" s="38"/>
      <c r="N776" s="38"/>
      <c r="O776" s="38"/>
      <c r="P776" s="38"/>
      <c r="Q776" s="38"/>
      <c r="R776" s="38"/>
      <c r="S776" s="38"/>
      <c r="T776" s="38"/>
      <c r="U776" s="38"/>
      <c r="Z776" s="36"/>
      <c r="AH776" s="36"/>
      <c r="AI776" s="76"/>
    </row>
    <row r="777">
      <c r="G777" s="36"/>
      <c r="H777" s="36"/>
      <c r="I777" s="36"/>
      <c r="J777" s="38"/>
      <c r="K777" s="38"/>
      <c r="L777" s="38"/>
      <c r="M777" s="38"/>
      <c r="N777" s="38"/>
      <c r="O777" s="38"/>
      <c r="P777" s="38"/>
      <c r="Q777" s="38"/>
      <c r="R777" s="38"/>
      <c r="S777" s="38"/>
      <c r="T777" s="38"/>
      <c r="U777" s="38"/>
      <c r="Z777" s="36"/>
      <c r="AH777" s="36"/>
      <c r="AI777" s="76"/>
    </row>
    <row r="778">
      <c r="G778" s="36"/>
      <c r="H778" s="36"/>
      <c r="I778" s="36"/>
      <c r="J778" s="38"/>
      <c r="K778" s="38"/>
      <c r="L778" s="38"/>
      <c r="M778" s="38"/>
      <c r="N778" s="38"/>
      <c r="O778" s="38"/>
      <c r="P778" s="38"/>
      <c r="Q778" s="38"/>
      <c r="R778" s="38"/>
      <c r="S778" s="38"/>
      <c r="T778" s="38"/>
      <c r="U778" s="38"/>
      <c r="Z778" s="36"/>
      <c r="AH778" s="36"/>
      <c r="AI778" s="76"/>
    </row>
    <row r="779">
      <c r="G779" s="36"/>
      <c r="H779" s="36"/>
      <c r="I779" s="36"/>
      <c r="J779" s="38"/>
      <c r="K779" s="38"/>
      <c r="L779" s="38"/>
      <c r="M779" s="38"/>
      <c r="N779" s="38"/>
      <c r="O779" s="38"/>
      <c r="P779" s="38"/>
      <c r="Q779" s="38"/>
      <c r="R779" s="38"/>
      <c r="S779" s="38"/>
      <c r="T779" s="38"/>
      <c r="U779" s="38"/>
      <c r="Z779" s="36"/>
      <c r="AH779" s="36"/>
      <c r="AI779" s="76"/>
    </row>
    <row r="780">
      <c r="G780" s="36"/>
      <c r="H780" s="36"/>
      <c r="I780" s="36"/>
      <c r="J780" s="38"/>
      <c r="K780" s="38"/>
      <c r="L780" s="38"/>
      <c r="M780" s="38"/>
      <c r="N780" s="38"/>
      <c r="O780" s="38"/>
      <c r="P780" s="38"/>
      <c r="Q780" s="38"/>
      <c r="R780" s="38"/>
      <c r="S780" s="38"/>
      <c r="T780" s="38"/>
      <c r="U780" s="38"/>
      <c r="Z780" s="36"/>
      <c r="AH780" s="36"/>
      <c r="AI780" s="76"/>
    </row>
    <row r="781">
      <c r="G781" s="36"/>
      <c r="H781" s="36"/>
      <c r="I781" s="36"/>
      <c r="J781" s="38"/>
      <c r="K781" s="38"/>
      <c r="L781" s="38"/>
      <c r="M781" s="38"/>
      <c r="N781" s="38"/>
      <c r="O781" s="38"/>
      <c r="P781" s="38"/>
      <c r="Q781" s="38"/>
      <c r="R781" s="38"/>
      <c r="S781" s="38"/>
      <c r="T781" s="38"/>
      <c r="U781" s="38"/>
      <c r="Z781" s="36"/>
      <c r="AH781" s="36"/>
      <c r="AI781" s="76"/>
    </row>
    <row r="782">
      <c r="G782" s="36"/>
      <c r="H782" s="36"/>
      <c r="I782" s="36"/>
      <c r="J782" s="38"/>
      <c r="K782" s="38"/>
      <c r="L782" s="38"/>
      <c r="M782" s="38"/>
      <c r="N782" s="38"/>
      <c r="O782" s="38"/>
      <c r="P782" s="38"/>
      <c r="Q782" s="38"/>
      <c r="R782" s="38"/>
      <c r="S782" s="38"/>
      <c r="T782" s="38"/>
      <c r="U782" s="38"/>
      <c r="Z782" s="36"/>
      <c r="AH782" s="36"/>
      <c r="AI782" s="76"/>
    </row>
    <row r="783">
      <c r="G783" s="36"/>
      <c r="H783" s="36"/>
      <c r="I783" s="36"/>
      <c r="J783" s="38"/>
      <c r="K783" s="38"/>
      <c r="L783" s="38"/>
      <c r="M783" s="38"/>
      <c r="N783" s="38"/>
      <c r="O783" s="38"/>
      <c r="P783" s="38"/>
      <c r="Q783" s="38"/>
      <c r="R783" s="38"/>
      <c r="S783" s="38"/>
      <c r="T783" s="38"/>
      <c r="U783" s="38"/>
      <c r="Z783" s="36"/>
      <c r="AH783" s="36"/>
      <c r="AI783" s="76"/>
    </row>
    <row r="784">
      <c r="G784" s="36"/>
      <c r="H784" s="36"/>
      <c r="I784" s="36"/>
      <c r="J784" s="38"/>
      <c r="K784" s="38"/>
      <c r="L784" s="38"/>
      <c r="M784" s="38"/>
      <c r="N784" s="38"/>
      <c r="O784" s="38"/>
      <c r="P784" s="38"/>
      <c r="Q784" s="38"/>
      <c r="R784" s="38"/>
      <c r="S784" s="38"/>
      <c r="T784" s="38"/>
      <c r="U784" s="38"/>
      <c r="Z784" s="36"/>
      <c r="AH784" s="36"/>
      <c r="AI784" s="76"/>
    </row>
    <row r="785">
      <c r="G785" s="36"/>
      <c r="H785" s="36"/>
      <c r="I785" s="36"/>
      <c r="J785" s="38"/>
      <c r="K785" s="38"/>
      <c r="L785" s="38"/>
      <c r="M785" s="38"/>
      <c r="N785" s="38"/>
      <c r="O785" s="38"/>
      <c r="P785" s="38"/>
      <c r="Q785" s="38"/>
      <c r="R785" s="38"/>
      <c r="S785" s="38"/>
      <c r="T785" s="38"/>
      <c r="U785" s="38"/>
      <c r="Z785" s="36"/>
      <c r="AH785" s="36"/>
      <c r="AI785" s="76"/>
    </row>
    <row r="786">
      <c r="G786" s="36"/>
      <c r="H786" s="36"/>
      <c r="I786" s="36"/>
      <c r="J786" s="38"/>
      <c r="K786" s="38"/>
      <c r="L786" s="38"/>
      <c r="M786" s="38"/>
      <c r="N786" s="38"/>
      <c r="O786" s="38"/>
      <c r="P786" s="38"/>
      <c r="Q786" s="38"/>
      <c r="R786" s="38"/>
      <c r="S786" s="38"/>
      <c r="T786" s="38"/>
      <c r="U786" s="38"/>
      <c r="Z786" s="36"/>
      <c r="AH786" s="36"/>
      <c r="AI786" s="76"/>
    </row>
    <row r="787">
      <c r="G787" s="36"/>
      <c r="H787" s="36"/>
      <c r="I787" s="36"/>
      <c r="J787" s="38"/>
      <c r="K787" s="38"/>
      <c r="L787" s="38"/>
      <c r="M787" s="38"/>
      <c r="N787" s="38"/>
      <c r="O787" s="38"/>
      <c r="P787" s="38"/>
      <c r="Q787" s="38"/>
      <c r="R787" s="38"/>
      <c r="S787" s="38"/>
      <c r="T787" s="38"/>
      <c r="U787" s="38"/>
      <c r="Z787" s="36"/>
      <c r="AH787" s="36"/>
      <c r="AI787" s="76"/>
    </row>
    <row r="788">
      <c r="G788" s="36"/>
      <c r="H788" s="36"/>
      <c r="I788" s="36"/>
      <c r="J788" s="38"/>
      <c r="K788" s="38"/>
      <c r="L788" s="38"/>
      <c r="M788" s="38"/>
      <c r="N788" s="38"/>
      <c r="O788" s="38"/>
      <c r="P788" s="38"/>
      <c r="Q788" s="38"/>
      <c r="R788" s="38"/>
      <c r="S788" s="38"/>
      <c r="T788" s="38"/>
      <c r="U788" s="38"/>
      <c r="Z788" s="36"/>
      <c r="AH788" s="36"/>
      <c r="AI788" s="76"/>
    </row>
    <row r="789">
      <c r="G789" s="36"/>
      <c r="H789" s="36"/>
      <c r="I789" s="36"/>
      <c r="J789" s="38"/>
      <c r="K789" s="38"/>
      <c r="L789" s="38"/>
      <c r="M789" s="38"/>
      <c r="N789" s="38"/>
      <c r="O789" s="38"/>
      <c r="P789" s="38"/>
      <c r="Q789" s="38"/>
      <c r="R789" s="38"/>
      <c r="S789" s="38"/>
      <c r="T789" s="38"/>
      <c r="U789" s="38"/>
      <c r="Z789" s="36"/>
      <c r="AH789" s="36"/>
      <c r="AI789" s="76"/>
    </row>
    <row r="790">
      <c r="G790" s="36"/>
      <c r="H790" s="36"/>
      <c r="I790" s="36"/>
      <c r="J790" s="38"/>
      <c r="K790" s="38"/>
      <c r="L790" s="38"/>
      <c r="M790" s="38"/>
      <c r="N790" s="38"/>
      <c r="O790" s="38"/>
      <c r="P790" s="38"/>
      <c r="Q790" s="38"/>
      <c r="R790" s="38"/>
      <c r="S790" s="38"/>
      <c r="T790" s="38"/>
      <c r="U790" s="38"/>
      <c r="Z790" s="36"/>
      <c r="AH790" s="36"/>
      <c r="AI790" s="76"/>
    </row>
    <row r="791">
      <c r="G791" s="36"/>
      <c r="H791" s="36"/>
      <c r="I791" s="36"/>
      <c r="J791" s="38"/>
      <c r="K791" s="38"/>
      <c r="L791" s="38"/>
      <c r="M791" s="38"/>
      <c r="N791" s="38"/>
      <c r="O791" s="38"/>
      <c r="P791" s="38"/>
      <c r="Q791" s="38"/>
      <c r="R791" s="38"/>
      <c r="S791" s="38"/>
      <c r="T791" s="38"/>
      <c r="U791" s="38"/>
      <c r="Z791" s="36"/>
      <c r="AH791" s="36"/>
      <c r="AI791" s="76"/>
    </row>
    <row r="792">
      <c r="G792" s="36"/>
      <c r="H792" s="36"/>
      <c r="I792" s="36"/>
      <c r="J792" s="38"/>
      <c r="K792" s="38"/>
      <c r="L792" s="38"/>
      <c r="M792" s="38"/>
      <c r="N792" s="38"/>
      <c r="O792" s="38"/>
      <c r="P792" s="38"/>
      <c r="Q792" s="38"/>
      <c r="R792" s="38"/>
      <c r="S792" s="38"/>
      <c r="T792" s="38"/>
      <c r="U792" s="38"/>
      <c r="Z792" s="36"/>
      <c r="AH792" s="36"/>
      <c r="AI792" s="76"/>
    </row>
    <row r="793">
      <c r="G793" s="36"/>
      <c r="H793" s="36"/>
      <c r="I793" s="36"/>
      <c r="J793" s="38"/>
      <c r="K793" s="38"/>
      <c r="L793" s="38"/>
      <c r="M793" s="38"/>
      <c r="N793" s="38"/>
      <c r="O793" s="38"/>
      <c r="P793" s="38"/>
      <c r="Q793" s="38"/>
      <c r="R793" s="38"/>
      <c r="S793" s="38"/>
      <c r="T793" s="38"/>
      <c r="U793" s="38"/>
      <c r="Z793" s="36"/>
      <c r="AH793" s="36"/>
      <c r="AI793" s="76"/>
    </row>
    <row r="794">
      <c r="G794" s="36"/>
      <c r="H794" s="36"/>
      <c r="I794" s="36"/>
      <c r="J794" s="38"/>
      <c r="K794" s="38"/>
      <c r="L794" s="38"/>
      <c r="M794" s="38"/>
      <c r="N794" s="38"/>
      <c r="O794" s="38"/>
      <c r="P794" s="38"/>
      <c r="Q794" s="38"/>
      <c r="R794" s="38"/>
      <c r="S794" s="38"/>
      <c r="T794" s="38"/>
      <c r="U794" s="38"/>
      <c r="Z794" s="36"/>
      <c r="AH794" s="36"/>
      <c r="AI794" s="76"/>
    </row>
    <row r="795">
      <c r="G795" s="36"/>
      <c r="H795" s="36"/>
      <c r="I795" s="36"/>
      <c r="J795" s="38"/>
      <c r="K795" s="38"/>
      <c r="L795" s="38"/>
      <c r="M795" s="38"/>
      <c r="N795" s="38"/>
      <c r="O795" s="38"/>
      <c r="P795" s="38"/>
      <c r="Q795" s="38"/>
      <c r="R795" s="38"/>
      <c r="S795" s="38"/>
      <c r="T795" s="38"/>
      <c r="U795" s="38"/>
      <c r="Z795" s="36"/>
      <c r="AH795" s="36"/>
      <c r="AI795" s="76"/>
    </row>
    <row r="796">
      <c r="G796" s="36"/>
      <c r="H796" s="36"/>
      <c r="I796" s="36"/>
      <c r="J796" s="38"/>
      <c r="K796" s="38"/>
      <c r="L796" s="38"/>
      <c r="M796" s="38"/>
      <c r="N796" s="38"/>
      <c r="O796" s="38"/>
      <c r="P796" s="38"/>
      <c r="Q796" s="38"/>
      <c r="R796" s="38"/>
      <c r="S796" s="38"/>
      <c r="T796" s="38"/>
      <c r="U796" s="38"/>
      <c r="Z796" s="36"/>
      <c r="AH796" s="36"/>
      <c r="AI796" s="76"/>
    </row>
    <row r="797">
      <c r="G797" s="36"/>
      <c r="H797" s="36"/>
      <c r="I797" s="36"/>
      <c r="J797" s="38"/>
      <c r="K797" s="38"/>
      <c r="L797" s="38"/>
      <c r="M797" s="38"/>
      <c r="N797" s="38"/>
      <c r="O797" s="38"/>
      <c r="P797" s="38"/>
      <c r="Q797" s="38"/>
      <c r="R797" s="38"/>
      <c r="S797" s="38"/>
      <c r="T797" s="38"/>
      <c r="U797" s="38"/>
      <c r="Z797" s="36"/>
      <c r="AH797" s="36"/>
      <c r="AI797" s="76"/>
    </row>
    <row r="798">
      <c r="G798" s="36"/>
      <c r="H798" s="36"/>
      <c r="I798" s="36"/>
      <c r="J798" s="38"/>
      <c r="K798" s="38"/>
      <c r="L798" s="38"/>
      <c r="M798" s="38"/>
      <c r="N798" s="38"/>
      <c r="O798" s="38"/>
      <c r="P798" s="38"/>
      <c r="Q798" s="38"/>
      <c r="R798" s="38"/>
      <c r="S798" s="38"/>
      <c r="T798" s="38"/>
      <c r="U798" s="38"/>
      <c r="Z798" s="36"/>
      <c r="AH798" s="36"/>
      <c r="AI798" s="76"/>
    </row>
    <row r="799">
      <c r="G799" s="36"/>
      <c r="H799" s="36"/>
      <c r="I799" s="36"/>
      <c r="J799" s="38"/>
      <c r="K799" s="38"/>
      <c r="L799" s="38"/>
      <c r="M799" s="38"/>
      <c r="N799" s="38"/>
      <c r="O799" s="38"/>
      <c r="P799" s="38"/>
      <c r="Q799" s="38"/>
      <c r="R799" s="38"/>
      <c r="S799" s="38"/>
      <c r="T799" s="38"/>
      <c r="U799" s="38"/>
      <c r="Z799" s="36"/>
      <c r="AH799" s="36"/>
      <c r="AI799" s="76"/>
    </row>
    <row r="800">
      <c r="G800" s="36"/>
      <c r="H800" s="36"/>
      <c r="I800" s="36"/>
      <c r="J800" s="38"/>
      <c r="K800" s="38"/>
      <c r="L800" s="38"/>
      <c r="M800" s="38"/>
      <c r="N800" s="38"/>
      <c r="O800" s="38"/>
      <c r="P800" s="38"/>
      <c r="Q800" s="38"/>
      <c r="R800" s="38"/>
      <c r="S800" s="38"/>
      <c r="T800" s="38"/>
      <c r="U800" s="38"/>
      <c r="Z800" s="36"/>
      <c r="AH800" s="36"/>
      <c r="AI800" s="76"/>
    </row>
    <row r="801">
      <c r="G801" s="36"/>
      <c r="H801" s="36"/>
      <c r="I801" s="36"/>
      <c r="J801" s="38"/>
      <c r="K801" s="38"/>
      <c r="L801" s="38"/>
      <c r="M801" s="38"/>
      <c r="N801" s="38"/>
      <c r="O801" s="38"/>
      <c r="P801" s="38"/>
      <c r="Q801" s="38"/>
      <c r="R801" s="38"/>
      <c r="S801" s="38"/>
      <c r="T801" s="38"/>
      <c r="U801" s="38"/>
      <c r="Z801" s="36"/>
      <c r="AH801" s="36"/>
      <c r="AI801" s="76"/>
    </row>
    <row r="802">
      <c r="G802" s="36"/>
      <c r="H802" s="36"/>
      <c r="I802" s="36"/>
      <c r="J802" s="38"/>
      <c r="K802" s="38"/>
      <c r="L802" s="38"/>
      <c r="M802" s="38"/>
      <c r="N802" s="38"/>
      <c r="O802" s="38"/>
      <c r="P802" s="38"/>
      <c r="Q802" s="38"/>
      <c r="R802" s="38"/>
      <c r="S802" s="38"/>
      <c r="T802" s="38"/>
      <c r="U802" s="38"/>
      <c r="Z802" s="36"/>
      <c r="AH802" s="36"/>
      <c r="AI802" s="76"/>
    </row>
    <row r="803">
      <c r="G803" s="36"/>
      <c r="H803" s="36"/>
      <c r="I803" s="36"/>
      <c r="J803" s="38"/>
      <c r="K803" s="38"/>
      <c r="L803" s="38"/>
      <c r="M803" s="38"/>
      <c r="N803" s="38"/>
      <c r="O803" s="38"/>
      <c r="P803" s="38"/>
      <c r="Q803" s="38"/>
      <c r="R803" s="38"/>
      <c r="S803" s="38"/>
      <c r="T803" s="38"/>
      <c r="U803" s="38"/>
      <c r="Z803" s="36"/>
      <c r="AH803" s="36"/>
      <c r="AI803" s="76"/>
    </row>
    <row r="804">
      <c r="G804" s="36"/>
      <c r="H804" s="36"/>
      <c r="I804" s="36"/>
      <c r="J804" s="38"/>
      <c r="K804" s="38"/>
      <c r="L804" s="38"/>
      <c r="M804" s="38"/>
      <c r="N804" s="38"/>
      <c r="O804" s="38"/>
      <c r="P804" s="38"/>
      <c r="Q804" s="38"/>
      <c r="R804" s="38"/>
      <c r="S804" s="38"/>
      <c r="T804" s="38"/>
      <c r="U804" s="38"/>
      <c r="Z804" s="36"/>
      <c r="AH804" s="36"/>
      <c r="AI804" s="76"/>
    </row>
    <row r="805">
      <c r="G805" s="36"/>
      <c r="H805" s="36"/>
      <c r="I805" s="36"/>
      <c r="J805" s="38"/>
      <c r="K805" s="38"/>
      <c r="L805" s="38"/>
      <c r="M805" s="38"/>
      <c r="N805" s="38"/>
      <c r="O805" s="38"/>
      <c r="P805" s="38"/>
      <c r="Q805" s="38"/>
      <c r="R805" s="38"/>
      <c r="S805" s="38"/>
      <c r="T805" s="38"/>
      <c r="U805" s="38"/>
      <c r="Z805" s="36"/>
      <c r="AH805" s="36"/>
      <c r="AI805" s="76"/>
    </row>
    <row r="806">
      <c r="G806" s="36"/>
      <c r="H806" s="36"/>
      <c r="I806" s="36"/>
      <c r="J806" s="38"/>
      <c r="K806" s="38"/>
      <c r="L806" s="38"/>
      <c r="M806" s="38"/>
      <c r="N806" s="38"/>
      <c r="O806" s="38"/>
      <c r="P806" s="38"/>
      <c r="Q806" s="38"/>
      <c r="R806" s="38"/>
      <c r="S806" s="38"/>
      <c r="T806" s="38"/>
      <c r="U806" s="38"/>
      <c r="Z806" s="36"/>
      <c r="AH806" s="36"/>
      <c r="AI806" s="76"/>
    </row>
    <row r="807">
      <c r="G807" s="36"/>
      <c r="H807" s="36"/>
      <c r="I807" s="36"/>
      <c r="J807" s="38"/>
      <c r="K807" s="38"/>
      <c r="L807" s="38"/>
      <c r="M807" s="38"/>
      <c r="N807" s="38"/>
      <c r="O807" s="38"/>
      <c r="P807" s="38"/>
      <c r="Q807" s="38"/>
      <c r="R807" s="38"/>
      <c r="S807" s="38"/>
      <c r="T807" s="38"/>
      <c r="U807" s="38"/>
      <c r="Z807" s="36"/>
      <c r="AH807" s="36"/>
      <c r="AI807" s="76"/>
    </row>
    <row r="808">
      <c r="G808" s="36"/>
      <c r="H808" s="36"/>
      <c r="I808" s="36"/>
      <c r="J808" s="38"/>
      <c r="K808" s="38"/>
      <c r="L808" s="38"/>
      <c r="M808" s="38"/>
      <c r="N808" s="38"/>
      <c r="O808" s="38"/>
      <c r="P808" s="38"/>
      <c r="Q808" s="38"/>
      <c r="R808" s="38"/>
      <c r="S808" s="38"/>
      <c r="T808" s="38"/>
      <c r="U808" s="38"/>
      <c r="Z808" s="36"/>
      <c r="AH808" s="36"/>
      <c r="AI808" s="76"/>
    </row>
    <row r="809">
      <c r="G809" s="36"/>
      <c r="H809" s="36"/>
      <c r="I809" s="36"/>
      <c r="J809" s="38"/>
      <c r="K809" s="38"/>
      <c r="L809" s="38"/>
      <c r="M809" s="38"/>
      <c r="N809" s="38"/>
      <c r="O809" s="38"/>
      <c r="P809" s="38"/>
      <c r="Q809" s="38"/>
      <c r="R809" s="38"/>
      <c r="S809" s="38"/>
      <c r="T809" s="38"/>
      <c r="U809" s="38"/>
      <c r="Z809" s="36"/>
      <c r="AH809" s="36"/>
      <c r="AI809" s="76"/>
    </row>
    <row r="810">
      <c r="G810" s="36"/>
      <c r="H810" s="36"/>
      <c r="I810" s="36"/>
      <c r="J810" s="38"/>
      <c r="K810" s="38"/>
      <c r="L810" s="38"/>
      <c r="M810" s="38"/>
      <c r="N810" s="38"/>
      <c r="O810" s="38"/>
      <c r="P810" s="38"/>
      <c r="Q810" s="38"/>
      <c r="R810" s="38"/>
      <c r="S810" s="38"/>
      <c r="T810" s="38"/>
      <c r="U810" s="38"/>
      <c r="Z810" s="36"/>
      <c r="AH810" s="36"/>
      <c r="AI810" s="76"/>
    </row>
    <row r="811">
      <c r="G811" s="36"/>
      <c r="H811" s="36"/>
      <c r="I811" s="36"/>
      <c r="J811" s="38"/>
      <c r="K811" s="38"/>
      <c r="L811" s="38"/>
      <c r="M811" s="38"/>
      <c r="N811" s="38"/>
      <c r="O811" s="38"/>
      <c r="P811" s="38"/>
      <c r="Q811" s="38"/>
      <c r="R811" s="38"/>
      <c r="S811" s="38"/>
      <c r="T811" s="38"/>
      <c r="U811" s="38"/>
      <c r="Z811" s="36"/>
      <c r="AH811" s="36"/>
      <c r="AI811" s="76"/>
    </row>
    <row r="812">
      <c r="G812" s="36"/>
      <c r="H812" s="36"/>
      <c r="I812" s="36"/>
      <c r="J812" s="38"/>
      <c r="K812" s="38"/>
      <c r="L812" s="38"/>
      <c r="M812" s="38"/>
      <c r="N812" s="38"/>
      <c r="O812" s="38"/>
      <c r="P812" s="38"/>
      <c r="Q812" s="38"/>
      <c r="R812" s="38"/>
      <c r="S812" s="38"/>
      <c r="T812" s="38"/>
      <c r="U812" s="38"/>
      <c r="Z812" s="36"/>
      <c r="AH812" s="36"/>
      <c r="AI812" s="76"/>
    </row>
    <row r="813">
      <c r="G813" s="36"/>
      <c r="H813" s="36"/>
      <c r="I813" s="36"/>
      <c r="J813" s="38"/>
      <c r="K813" s="38"/>
      <c r="L813" s="38"/>
      <c r="M813" s="38"/>
      <c r="N813" s="38"/>
      <c r="O813" s="38"/>
      <c r="P813" s="38"/>
      <c r="Q813" s="38"/>
      <c r="R813" s="38"/>
      <c r="S813" s="38"/>
      <c r="T813" s="38"/>
      <c r="U813" s="38"/>
      <c r="Z813" s="36"/>
      <c r="AH813" s="36"/>
      <c r="AI813" s="76"/>
    </row>
    <row r="814">
      <c r="G814" s="36"/>
      <c r="H814" s="36"/>
      <c r="I814" s="36"/>
      <c r="J814" s="38"/>
      <c r="K814" s="38"/>
      <c r="L814" s="38"/>
      <c r="M814" s="38"/>
      <c r="N814" s="38"/>
      <c r="O814" s="38"/>
      <c r="P814" s="38"/>
      <c r="Q814" s="38"/>
      <c r="R814" s="38"/>
      <c r="S814" s="38"/>
      <c r="T814" s="38"/>
      <c r="U814" s="38"/>
      <c r="Z814" s="36"/>
      <c r="AH814" s="36"/>
      <c r="AI814" s="76"/>
    </row>
    <row r="815">
      <c r="G815" s="36"/>
      <c r="H815" s="36"/>
      <c r="I815" s="36"/>
      <c r="J815" s="38"/>
      <c r="K815" s="38"/>
      <c r="L815" s="38"/>
      <c r="M815" s="38"/>
      <c r="N815" s="38"/>
      <c r="O815" s="38"/>
      <c r="P815" s="38"/>
      <c r="Q815" s="38"/>
      <c r="R815" s="38"/>
      <c r="S815" s="38"/>
      <c r="T815" s="38"/>
      <c r="U815" s="38"/>
      <c r="Z815" s="36"/>
      <c r="AH815" s="36"/>
      <c r="AI815" s="76"/>
    </row>
    <row r="816">
      <c r="G816" s="36"/>
      <c r="H816" s="36"/>
      <c r="I816" s="36"/>
      <c r="J816" s="38"/>
      <c r="K816" s="38"/>
      <c r="L816" s="38"/>
      <c r="M816" s="38"/>
      <c r="N816" s="38"/>
      <c r="O816" s="38"/>
      <c r="P816" s="38"/>
      <c r="Q816" s="38"/>
      <c r="R816" s="38"/>
      <c r="S816" s="38"/>
      <c r="T816" s="38"/>
      <c r="U816" s="38"/>
      <c r="Z816" s="36"/>
      <c r="AH816" s="36"/>
      <c r="AI816" s="76"/>
    </row>
    <row r="817">
      <c r="G817" s="36"/>
      <c r="H817" s="36"/>
      <c r="I817" s="36"/>
      <c r="J817" s="38"/>
      <c r="K817" s="38"/>
      <c r="L817" s="38"/>
      <c r="M817" s="38"/>
      <c r="N817" s="38"/>
      <c r="O817" s="38"/>
      <c r="P817" s="38"/>
      <c r="Q817" s="38"/>
      <c r="R817" s="38"/>
      <c r="S817" s="38"/>
      <c r="T817" s="38"/>
      <c r="U817" s="38"/>
      <c r="Z817" s="36"/>
      <c r="AH817" s="36"/>
      <c r="AI817" s="76"/>
    </row>
    <row r="818">
      <c r="G818" s="36"/>
      <c r="H818" s="36"/>
      <c r="I818" s="36"/>
      <c r="J818" s="38"/>
      <c r="K818" s="38"/>
      <c r="L818" s="38"/>
      <c r="M818" s="38"/>
      <c r="N818" s="38"/>
      <c r="O818" s="38"/>
      <c r="P818" s="38"/>
      <c r="Q818" s="38"/>
      <c r="R818" s="38"/>
      <c r="S818" s="38"/>
      <c r="T818" s="38"/>
      <c r="U818" s="38"/>
      <c r="Z818" s="36"/>
      <c r="AH818" s="36"/>
      <c r="AI818" s="76"/>
    </row>
    <row r="819">
      <c r="G819" s="36"/>
      <c r="H819" s="36"/>
      <c r="I819" s="36"/>
      <c r="J819" s="38"/>
      <c r="K819" s="38"/>
      <c r="L819" s="38"/>
      <c r="M819" s="38"/>
      <c r="N819" s="38"/>
      <c r="O819" s="38"/>
      <c r="P819" s="38"/>
      <c r="Q819" s="38"/>
      <c r="R819" s="38"/>
      <c r="S819" s="38"/>
      <c r="T819" s="38"/>
      <c r="U819" s="38"/>
      <c r="Z819" s="36"/>
      <c r="AH819" s="36"/>
      <c r="AI819" s="76"/>
    </row>
    <row r="820">
      <c r="G820" s="36"/>
      <c r="H820" s="36"/>
      <c r="I820" s="36"/>
      <c r="J820" s="38"/>
      <c r="K820" s="38"/>
      <c r="L820" s="38"/>
      <c r="M820" s="38"/>
      <c r="N820" s="38"/>
      <c r="O820" s="38"/>
      <c r="P820" s="38"/>
      <c r="Q820" s="38"/>
      <c r="R820" s="38"/>
      <c r="S820" s="38"/>
      <c r="T820" s="38"/>
      <c r="U820" s="38"/>
      <c r="Z820" s="36"/>
      <c r="AH820" s="36"/>
      <c r="AI820" s="76"/>
    </row>
    <row r="821">
      <c r="G821" s="36"/>
      <c r="H821" s="36"/>
      <c r="I821" s="36"/>
      <c r="J821" s="38"/>
      <c r="K821" s="38"/>
      <c r="L821" s="38"/>
      <c r="M821" s="38"/>
      <c r="N821" s="38"/>
      <c r="O821" s="38"/>
      <c r="P821" s="38"/>
      <c r="Q821" s="38"/>
      <c r="R821" s="38"/>
      <c r="S821" s="38"/>
      <c r="T821" s="38"/>
      <c r="U821" s="38"/>
      <c r="Z821" s="36"/>
      <c r="AH821" s="36"/>
      <c r="AI821" s="76"/>
    </row>
    <row r="822">
      <c r="G822" s="36"/>
      <c r="H822" s="36"/>
      <c r="I822" s="36"/>
      <c r="J822" s="38"/>
      <c r="K822" s="38"/>
      <c r="L822" s="38"/>
      <c r="M822" s="38"/>
      <c r="N822" s="38"/>
      <c r="O822" s="38"/>
      <c r="P822" s="38"/>
      <c r="Q822" s="38"/>
      <c r="R822" s="38"/>
      <c r="S822" s="38"/>
      <c r="T822" s="38"/>
      <c r="U822" s="38"/>
      <c r="Z822" s="36"/>
      <c r="AH822" s="36"/>
      <c r="AI822" s="76"/>
    </row>
    <row r="823">
      <c r="G823" s="36"/>
      <c r="H823" s="36"/>
      <c r="I823" s="36"/>
      <c r="J823" s="38"/>
      <c r="K823" s="38"/>
      <c r="L823" s="38"/>
      <c r="M823" s="38"/>
      <c r="N823" s="38"/>
      <c r="O823" s="38"/>
      <c r="P823" s="38"/>
      <c r="Q823" s="38"/>
      <c r="R823" s="38"/>
      <c r="S823" s="38"/>
      <c r="T823" s="38"/>
      <c r="U823" s="38"/>
      <c r="Z823" s="36"/>
      <c r="AH823" s="36"/>
      <c r="AI823" s="76"/>
    </row>
    <row r="824">
      <c r="G824" s="36"/>
      <c r="H824" s="36"/>
      <c r="I824" s="36"/>
      <c r="J824" s="38"/>
      <c r="K824" s="38"/>
      <c r="L824" s="38"/>
      <c r="M824" s="38"/>
      <c r="N824" s="38"/>
      <c r="O824" s="38"/>
      <c r="P824" s="38"/>
      <c r="Q824" s="38"/>
      <c r="R824" s="38"/>
      <c r="S824" s="38"/>
      <c r="T824" s="38"/>
      <c r="U824" s="38"/>
      <c r="Z824" s="36"/>
      <c r="AH824" s="36"/>
      <c r="AI824" s="76"/>
    </row>
    <row r="825">
      <c r="G825" s="36"/>
      <c r="H825" s="36"/>
      <c r="I825" s="36"/>
      <c r="J825" s="38"/>
      <c r="K825" s="38"/>
      <c r="L825" s="38"/>
      <c r="M825" s="38"/>
      <c r="N825" s="38"/>
      <c r="O825" s="38"/>
      <c r="P825" s="38"/>
      <c r="Q825" s="38"/>
      <c r="R825" s="38"/>
      <c r="S825" s="38"/>
      <c r="T825" s="38"/>
      <c r="U825" s="38"/>
      <c r="Z825" s="36"/>
      <c r="AH825" s="36"/>
      <c r="AI825" s="76"/>
    </row>
    <row r="826">
      <c r="G826" s="36"/>
      <c r="H826" s="36"/>
      <c r="I826" s="36"/>
      <c r="J826" s="38"/>
      <c r="K826" s="38"/>
      <c r="L826" s="38"/>
      <c r="M826" s="38"/>
      <c r="N826" s="38"/>
      <c r="O826" s="38"/>
      <c r="P826" s="38"/>
      <c r="Q826" s="38"/>
      <c r="R826" s="38"/>
      <c r="S826" s="38"/>
      <c r="T826" s="38"/>
      <c r="U826" s="38"/>
      <c r="Z826" s="36"/>
      <c r="AH826" s="36"/>
      <c r="AI826" s="76"/>
    </row>
    <row r="827">
      <c r="G827" s="36"/>
      <c r="H827" s="36"/>
      <c r="I827" s="36"/>
      <c r="J827" s="38"/>
      <c r="K827" s="38"/>
      <c r="L827" s="38"/>
      <c r="M827" s="38"/>
      <c r="N827" s="38"/>
      <c r="O827" s="38"/>
      <c r="P827" s="38"/>
      <c r="Q827" s="38"/>
      <c r="R827" s="38"/>
      <c r="S827" s="38"/>
      <c r="T827" s="38"/>
      <c r="U827" s="38"/>
      <c r="Z827" s="36"/>
      <c r="AH827" s="36"/>
      <c r="AI827" s="76"/>
    </row>
    <row r="828">
      <c r="G828" s="36"/>
      <c r="H828" s="36"/>
      <c r="I828" s="36"/>
      <c r="J828" s="38"/>
      <c r="K828" s="38"/>
      <c r="L828" s="38"/>
      <c r="M828" s="38"/>
      <c r="N828" s="38"/>
      <c r="O828" s="38"/>
      <c r="P828" s="38"/>
      <c r="Q828" s="38"/>
      <c r="R828" s="38"/>
      <c r="S828" s="38"/>
      <c r="T828" s="38"/>
      <c r="U828" s="38"/>
      <c r="Z828" s="36"/>
      <c r="AH828" s="36"/>
      <c r="AI828" s="76"/>
    </row>
    <row r="829">
      <c r="G829" s="36"/>
      <c r="H829" s="36"/>
      <c r="I829" s="36"/>
      <c r="J829" s="38"/>
      <c r="K829" s="38"/>
      <c r="L829" s="38"/>
      <c r="M829" s="38"/>
      <c r="N829" s="38"/>
      <c r="O829" s="38"/>
      <c r="P829" s="38"/>
      <c r="Q829" s="38"/>
      <c r="R829" s="38"/>
      <c r="S829" s="38"/>
      <c r="T829" s="38"/>
      <c r="U829" s="38"/>
      <c r="Z829" s="36"/>
      <c r="AH829" s="36"/>
      <c r="AI829" s="76"/>
    </row>
    <row r="830">
      <c r="G830" s="36"/>
      <c r="H830" s="36"/>
      <c r="I830" s="36"/>
      <c r="J830" s="38"/>
      <c r="K830" s="38"/>
      <c r="L830" s="38"/>
      <c r="M830" s="38"/>
      <c r="N830" s="38"/>
      <c r="O830" s="38"/>
      <c r="P830" s="38"/>
      <c r="Q830" s="38"/>
      <c r="R830" s="38"/>
      <c r="S830" s="38"/>
      <c r="T830" s="38"/>
      <c r="U830" s="38"/>
      <c r="Z830" s="36"/>
      <c r="AH830" s="36"/>
      <c r="AI830" s="76"/>
    </row>
    <row r="831">
      <c r="G831" s="36"/>
      <c r="H831" s="36"/>
      <c r="I831" s="36"/>
      <c r="J831" s="38"/>
      <c r="K831" s="38"/>
      <c r="L831" s="38"/>
      <c r="M831" s="38"/>
      <c r="N831" s="38"/>
      <c r="O831" s="38"/>
      <c r="P831" s="38"/>
      <c r="Q831" s="38"/>
      <c r="R831" s="38"/>
      <c r="S831" s="38"/>
      <c r="T831" s="38"/>
      <c r="U831" s="38"/>
      <c r="Z831" s="36"/>
      <c r="AH831" s="36"/>
      <c r="AI831" s="76"/>
    </row>
    <row r="832">
      <c r="G832" s="36"/>
      <c r="H832" s="36"/>
      <c r="I832" s="36"/>
      <c r="J832" s="38"/>
      <c r="K832" s="38"/>
      <c r="L832" s="38"/>
      <c r="M832" s="38"/>
      <c r="N832" s="38"/>
      <c r="O832" s="38"/>
      <c r="P832" s="38"/>
      <c r="Q832" s="38"/>
      <c r="R832" s="38"/>
      <c r="S832" s="38"/>
      <c r="T832" s="38"/>
      <c r="U832" s="38"/>
      <c r="Z832" s="36"/>
      <c r="AH832" s="36"/>
      <c r="AI832" s="76"/>
    </row>
    <row r="833">
      <c r="G833" s="36"/>
      <c r="H833" s="36"/>
      <c r="I833" s="36"/>
      <c r="J833" s="38"/>
      <c r="K833" s="38"/>
      <c r="L833" s="38"/>
      <c r="M833" s="38"/>
      <c r="N833" s="38"/>
      <c r="O833" s="38"/>
      <c r="P833" s="38"/>
      <c r="Q833" s="38"/>
      <c r="R833" s="38"/>
      <c r="S833" s="38"/>
      <c r="T833" s="38"/>
      <c r="U833" s="38"/>
      <c r="Z833" s="36"/>
      <c r="AH833" s="36"/>
      <c r="AI833" s="76"/>
    </row>
    <row r="834">
      <c r="G834" s="36"/>
      <c r="H834" s="36"/>
      <c r="I834" s="36"/>
      <c r="J834" s="38"/>
      <c r="K834" s="38"/>
      <c r="L834" s="38"/>
      <c r="M834" s="38"/>
      <c r="N834" s="38"/>
      <c r="O834" s="38"/>
      <c r="P834" s="38"/>
      <c r="Q834" s="38"/>
      <c r="R834" s="38"/>
      <c r="S834" s="38"/>
      <c r="T834" s="38"/>
      <c r="U834" s="38"/>
      <c r="Z834" s="36"/>
      <c r="AH834" s="36"/>
      <c r="AI834" s="76"/>
    </row>
    <row r="835">
      <c r="G835" s="36"/>
      <c r="H835" s="36"/>
      <c r="I835" s="36"/>
      <c r="J835" s="38"/>
      <c r="K835" s="38"/>
      <c r="L835" s="38"/>
      <c r="M835" s="38"/>
      <c r="N835" s="38"/>
      <c r="O835" s="38"/>
      <c r="P835" s="38"/>
      <c r="Q835" s="38"/>
      <c r="R835" s="38"/>
      <c r="S835" s="38"/>
      <c r="T835" s="38"/>
      <c r="U835" s="38"/>
      <c r="Z835" s="36"/>
      <c r="AH835" s="36"/>
      <c r="AI835" s="76"/>
    </row>
    <row r="836">
      <c r="G836" s="36"/>
      <c r="H836" s="36"/>
      <c r="I836" s="36"/>
      <c r="J836" s="38"/>
      <c r="K836" s="38"/>
      <c r="L836" s="38"/>
      <c r="M836" s="38"/>
      <c r="N836" s="38"/>
      <c r="O836" s="38"/>
      <c r="P836" s="38"/>
      <c r="Q836" s="38"/>
      <c r="R836" s="38"/>
      <c r="S836" s="38"/>
      <c r="T836" s="38"/>
      <c r="U836" s="38"/>
      <c r="Z836" s="36"/>
      <c r="AH836" s="36"/>
      <c r="AI836" s="76"/>
    </row>
    <row r="837">
      <c r="G837" s="36"/>
      <c r="H837" s="36"/>
      <c r="I837" s="36"/>
      <c r="J837" s="38"/>
      <c r="K837" s="38"/>
      <c r="L837" s="38"/>
      <c r="M837" s="38"/>
      <c r="N837" s="38"/>
      <c r="O837" s="38"/>
      <c r="P837" s="38"/>
      <c r="Q837" s="38"/>
      <c r="R837" s="38"/>
      <c r="S837" s="38"/>
      <c r="T837" s="38"/>
      <c r="U837" s="38"/>
      <c r="Z837" s="36"/>
      <c r="AH837" s="36"/>
      <c r="AI837" s="76"/>
    </row>
    <row r="838">
      <c r="G838" s="36"/>
      <c r="H838" s="36"/>
      <c r="I838" s="36"/>
      <c r="J838" s="38"/>
      <c r="K838" s="38"/>
      <c r="L838" s="38"/>
      <c r="M838" s="38"/>
      <c r="N838" s="38"/>
      <c r="O838" s="38"/>
      <c r="P838" s="38"/>
      <c r="Q838" s="38"/>
      <c r="R838" s="38"/>
      <c r="S838" s="38"/>
      <c r="T838" s="38"/>
      <c r="U838" s="38"/>
      <c r="Z838" s="36"/>
      <c r="AH838" s="36"/>
      <c r="AI838" s="76"/>
    </row>
    <row r="839">
      <c r="G839" s="36"/>
      <c r="H839" s="36"/>
      <c r="I839" s="36"/>
      <c r="J839" s="38"/>
      <c r="K839" s="38"/>
      <c r="L839" s="38"/>
      <c r="M839" s="38"/>
      <c r="N839" s="38"/>
      <c r="O839" s="38"/>
      <c r="P839" s="38"/>
      <c r="Q839" s="38"/>
      <c r="R839" s="38"/>
      <c r="S839" s="38"/>
      <c r="T839" s="38"/>
      <c r="U839" s="38"/>
      <c r="Z839" s="36"/>
      <c r="AH839" s="36"/>
      <c r="AI839" s="76"/>
    </row>
    <row r="840">
      <c r="G840" s="36"/>
      <c r="H840" s="36"/>
      <c r="I840" s="36"/>
      <c r="J840" s="38"/>
      <c r="K840" s="38"/>
      <c r="L840" s="38"/>
      <c r="M840" s="38"/>
      <c r="N840" s="38"/>
      <c r="O840" s="38"/>
      <c r="P840" s="38"/>
      <c r="Q840" s="38"/>
      <c r="R840" s="38"/>
      <c r="S840" s="38"/>
      <c r="T840" s="38"/>
      <c r="U840" s="38"/>
      <c r="Z840" s="36"/>
      <c r="AH840" s="36"/>
      <c r="AI840" s="76"/>
    </row>
    <row r="841">
      <c r="G841" s="36"/>
      <c r="H841" s="36"/>
      <c r="I841" s="36"/>
      <c r="J841" s="38"/>
      <c r="K841" s="38"/>
      <c r="L841" s="38"/>
      <c r="M841" s="38"/>
      <c r="N841" s="38"/>
      <c r="O841" s="38"/>
      <c r="P841" s="38"/>
      <c r="Q841" s="38"/>
      <c r="R841" s="38"/>
      <c r="S841" s="38"/>
      <c r="T841" s="38"/>
      <c r="U841" s="38"/>
      <c r="Z841" s="36"/>
      <c r="AH841" s="36"/>
      <c r="AI841" s="76"/>
    </row>
    <row r="842">
      <c r="G842" s="36"/>
      <c r="H842" s="36"/>
      <c r="I842" s="36"/>
      <c r="J842" s="38"/>
      <c r="K842" s="38"/>
      <c r="L842" s="38"/>
      <c r="M842" s="38"/>
      <c r="N842" s="38"/>
      <c r="O842" s="38"/>
      <c r="P842" s="38"/>
      <c r="Q842" s="38"/>
      <c r="R842" s="38"/>
      <c r="S842" s="38"/>
      <c r="T842" s="38"/>
      <c r="U842" s="38"/>
      <c r="Z842" s="36"/>
      <c r="AH842" s="36"/>
      <c r="AI842" s="76"/>
    </row>
    <row r="843">
      <c r="G843" s="36"/>
      <c r="H843" s="36"/>
      <c r="I843" s="36"/>
      <c r="J843" s="38"/>
      <c r="K843" s="38"/>
      <c r="L843" s="38"/>
      <c r="M843" s="38"/>
      <c r="N843" s="38"/>
      <c r="O843" s="38"/>
      <c r="P843" s="38"/>
      <c r="Q843" s="38"/>
      <c r="R843" s="38"/>
      <c r="S843" s="38"/>
      <c r="T843" s="38"/>
      <c r="U843" s="38"/>
      <c r="Z843" s="36"/>
      <c r="AH843" s="36"/>
      <c r="AI843" s="76"/>
    </row>
    <row r="844">
      <c r="G844" s="36"/>
      <c r="H844" s="36"/>
      <c r="I844" s="36"/>
      <c r="J844" s="38"/>
      <c r="K844" s="38"/>
      <c r="L844" s="38"/>
      <c r="M844" s="38"/>
      <c r="N844" s="38"/>
      <c r="O844" s="38"/>
      <c r="P844" s="38"/>
      <c r="Q844" s="38"/>
      <c r="R844" s="38"/>
      <c r="S844" s="38"/>
      <c r="T844" s="38"/>
      <c r="U844" s="38"/>
      <c r="Z844" s="36"/>
      <c r="AH844" s="36"/>
      <c r="AI844" s="76"/>
    </row>
    <row r="845">
      <c r="G845" s="36"/>
      <c r="H845" s="36"/>
      <c r="I845" s="36"/>
      <c r="J845" s="38"/>
      <c r="K845" s="38"/>
      <c r="L845" s="38"/>
      <c r="M845" s="38"/>
      <c r="N845" s="38"/>
      <c r="O845" s="38"/>
      <c r="P845" s="38"/>
      <c r="Q845" s="38"/>
      <c r="R845" s="38"/>
      <c r="S845" s="38"/>
      <c r="T845" s="38"/>
      <c r="U845" s="38"/>
      <c r="Z845" s="36"/>
      <c r="AH845" s="36"/>
      <c r="AI845" s="76"/>
    </row>
    <row r="846">
      <c r="G846" s="36"/>
      <c r="H846" s="36"/>
      <c r="I846" s="36"/>
      <c r="J846" s="38"/>
      <c r="K846" s="38"/>
      <c r="L846" s="38"/>
      <c r="M846" s="38"/>
      <c r="N846" s="38"/>
      <c r="O846" s="38"/>
      <c r="P846" s="38"/>
      <c r="Q846" s="38"/>
      <c r="R846" s="38"/>
      <c r="S846" s="38"/>
      <c r="T846" s="38"/>
      <c r="U846" s="38"/>
      <c r="Z846" s="36"/>
      <c r="AH846" s="36"/>
      <c r="AI846" s="76"/>
    </row>
    <row r="847">
      <c r="G847" s="36"/>
      <c r="H847" s="36"/>
      <c r="I847" s="36"/>
      <c r="J847" s="38"/>
      <c r="K847" s="38"/>
      <c r="L847" s="38"/>
      <c r="M847" s="38"/>
      <c r="N847" s="38"/>
      <c r="O847" s="38"/>
      <c r="P847" s="38"/>
      <c r="Q847" s="38"/>
      <c r="R847" s="38"/>
      <c r="S847" s="38"/>
      <c r="T847" s="38"/>
      <c r="U847" s="38"/>
      <c r="Z847" s="36"/>
      <c r="AH847" s="36"/>
      <c r="AI847" s="76"/>
    </row>
    <row r="848">
      <c r="G848" s="36"/>
      <c r="H848" s="36"/>
      <c r="I848" s="36"/>
      <c r="J848" s="38"/>
      <c r="K848" s="38"/>
      <c r="L848" s="38"/>
      <c r="M848" s="38"/>
      <c r="N848" s="38"/>
      <c r="O848" s="38"/>
      <c r="P848" s="38"/>
      <c r="Q848" s="38"/>
      <c r="R848" s="38"/>
      <c r="S848" s="38"/>
      <c r="T848" s="38"/>
      <c r="U848" s="38"/>
      <c r="Z848" s="36"/>
      <c r="AH848" s="36"/>
      <c r="AI848" s="76"/>
    </row>
    <row r="849">
      <c r="G849" s="36"/>
      <c r="H849" s="36"/>
      <c r="I849" s="36"/>
      <c r="J849" s="38"/>
      <c r="K849" s="38"/>
      <c r="L849" s="38"/>
      <c r="M849" s="38"/>
      <c r="N849" s="38"/>
      <c r="O849" s="38"/>
      <c r="P849" s="38"/>
      <c r="Q849" s="38"/>
      <c r="R849" s="38"/>
      <c r="S849" s="38"/>
      <c r="T849" s="38"/>
      <c r="U849" s="38"/>
      <c r="Z849" s="36"/>
      <c r="AH849" s="36"/>
      <c r="AI849" s="76"/>
    </row>
    <row r="850">
      <c r="G850" s="36"/>
      <c r="H850" s="36"/>
      <c r="I850" s="36"/>
      <c r="J850" s="38"/>
      <c r="K850" s="38"/>
      <c r="L850" s="38"/>
      <c r="M850" s="38"/>
      <c r="N850" s="38"/>
      <c r="O850" s="38"/>
      <c r="P850" s="38"/>
      <c r="Q850" s="38"/>
      <c r="R850" s="38"/>
      <c r="S850" s="38"/>
      <c r="T850" s="38"/>
      <c r="U850" s="38"/>
      <c r="Z850" s="36"/>
      <c r="AH850" s="36"/>
      <c r="AI850" s="76"/>
    </row>
    <row r="851">
      <c r="G851" s="36"/>
      <c r="H851" s="36"/>
      <c r="I851" s="36"/>
      <c r="J851" s="38"/>
      <c r="K851" s="38"/>
      <c r="L851" s="38"/>
      <c r="M851" s="38"/>
      <c r="N851" s="38"/>
      <c r="O851" s="38"/>
      <c r="P851" s="38"/>
      <c r="Q851" s="38"/>
      <c r="R851" s="38"/>
      <c r="S851" s="38"/>
      <c r="T851" s="38"/>
      <c r="U851" s="38"/>
      <c r="Z851" s="36"/>
      <c r="AH851" s="36"/>
      <c r="AI851" s="76"/>
    </row>
    <row r="852">
      <c r="G852" s="36"/>
      <c r="H852" s="36"/>
      <c r="I852" s="36"/>
      <c r="J852" s="38"/>
      <c r="K852" s="38"/>
      <c r="L852" s="38"/>
      <c r="M852" s="38"/>
      <c r="N852" s="38"/>
      <c r="O852" s="38"/>
      <c r="P852" s="38"/>
      <c r="Q852" s="38"/>
      <c r="R852" s="38"/>
      <c r="S852" s="38"/>
      <c r="T852" s="38"/>
      <c r="U852" s="38"/>
      <c r="Z852" s="36"/>
      <c r="AH852" s="36"/>
      <c r="AI852" s="76"/>
    </row>
    <row r="853">
      <c r="G853" s="36"/>
      <c r="H853" s="36"/>
      <c r="I853" s="36"/>
      <c r="J853" s="38"/>
      <c r="K853" s="38"/>
      <c r="L853" s="38"/>
      <c r="M853" s="38"/>
      <c r="N853" s="38"/>
      <c r="O853" s="38"/>
      <c r="P853" s="38"/>
      <c r="Q853" s="38"/>
      <c r="R853" s="38"/>
      <c r="S853" s="38"/>
      <c r="T853" s="38"/>
      <c r="U853" s="38"/>
      <c r="Z853" s="36"/>
      <c r="AH853" s="36"/>
      <c r="AI853" s="76"/>
    </row>
    <row r="854">
      <c r="G854" s="36"/>
      <c r="H854" s="36"/>
      <c r="I854" s="36"/>
      <c r="J854" s="38"/>
      <c r="K854" s="38"/>
      <c r="L854" s="38"/>
      <c r="M854" s="38"/>
      <c r="N854" s="38"/>
      <c r="O854" s="38"/>
      <c r="P854" s="38"/>
      <c r="Q854" s="38"/>
      <c r="R854" s="38"/>
      <c r="S854" s="38"/>
      <c r="T854" s="38"/>
      <c r="U854" s="38"/>
      <c r="Z854" s="36"/>
      <c r="AH854" s="36"/>
      <c r="AI854" s="76"/>
    </row>
    <row r="855">
      <c r="G855" s="36"/>
      <c r="H855" s="36"/>
      <c r="I855" s="36"/>
      <c r="J855" s="38"/>
      <c r="K855" s="38"/>
      <c r="L855" s="38"/>
      <c r="M855" s="38"/>
      <c r="N855" s="38"/>
      <c r="O855" s="38"/>
      <c r="P855" s="38"/>
      <c r="Q855" s="38"/>
      <c r="R855" s="38"/>
      <c r="S855" s="38"/>
      <c r="T855" s="38"/>
      <c r="U855" s="38"/>
      <c r="Z855" s="36"/>
      <c r="AH855" s="36"/>
      <c r="AI855" s="76"/>
    </row>
    <row r="856">
      <c r="G856" s="36"/>
      <c r="H856" s="36"/>
      <c r="I856" s="36"/>
      <c r="J856" s="38"/>
      <c r="K856" s="38"/>
      <c r="L856" s="38"/>
      <c r="M856" s="38"/>
      <c r="N856" s="38"/>
      <c r="O856" s="38"/>
      <c r="P856" s="38"/>
      <c r="Q856" s="38"/>
      <c r="R856" s="38"/>
      <c r="S856" s="38"/>
      <c r="T856" s="38"/>
      <c r="U856" s="38"/>
      <c r="Z856" s="36"/>
      <c r="AH856" s="36"/>
      <c r="AI856" s="76"/>
    </row>
    <row r="857">
      <c r="G857" s="36"/>
      <c r="H857" s="36"/>
      <c r="I857" s="36"/>
      <c r="J857" s="38"/>
      <c r="K857" s="38"/>
      <c r="L857" s="38"/>
      <c r="M857" s="38"/>
      <c r="N857" s="38"/>
      <c r="O857" s="38"/>
      <c r="P857" s="38"/>
      <c r="Q857" s="38"/>
      <c r="R857" s="38"/>
      <c r="S857" s="38"/>
      <c r="T857" s="38"/>
      <c r="U857" s="38"/>
      <c r="Z857" s="36"/>
      <c r="AH857" s="36"/>
      <c r="AI857" s="76"/>
    </row>
    <row r="858">
      <c r="G858" s="36"/>
      <c r="H858" s="36"/>
      <c r="I858" s="36"/>
      <c r="J858" s="38"/>
      <c r="K858" s="38"/>
      <c r="L858" s="38"/>
      <c r="M858" s="38"/>
      <c r="N858" s="38"/>
      <c r="O858" s="38"/>
      <c r="P858" s="38"/>
      <c r="Q858" s="38"/>
      <c r="R858" s="38"/>
      <c r="S858" s="38"/>
      <c r="T858" s="38"/>
      <c r="U858" s="38"/>
      <c r="Z858" s="36"/>
      <c r="AH858" s="36"/>
      <c r="AI858" s="76"/>
    </row>
    <row r="859">
      <c r="G859" s="36"/>
      <c r="H859" s="36"/>
      <c r="I859" s="36"/>
      <c r="J859" s="38"/>
      <c r="K859" s="38"/>
      <c r="L859" s="38"/>
      <c r="M859" s="38"/>
      <c r="N859" s="38"/>
      <c r="O859" s="38"/>
      <c r="P859" s="38"/>
      <c r="Q859" s="38"/>
      <c r="R859" s="38"/>
      <c r="S859" s="38"/>
      <c r="T859" s="38"/>
      <c r="U859" s="38"/>
      <c r="Z859" s="36"/>
      <c r="AH859" s="36"/>
      <c r="AI859" s="76"/>
    </row>
    <row r="860">
      <c r="G860" s="36"/>
      <c r="H860" s="36"/>
      <c r="I860" s="36"/>
      <c r="J860" s="38"/>
      <c r="K860" s="38"/>
      <c r="L860" s="38"/>
      <c r="M860" s="38"/>
      <c r="N860" s="38"/>
      <c r="O860" s="38"/>
      <c r="P860" s="38"/>
      <c r="Q860" s="38"/>
      <c r="R860" s="38"/>
      <c r="S860" s="38"/>
      <c r="T860" s="38"/>
      <c r="U860" s="38"/>
      <c r="Z860" s="36"/>
      <c r="AH860" s="36"/>
      <c r="AI860" s="76"/>
    </row>
    <row r="861">
      <c r="G861" s="36"/>
      <c r="H861" s="36"/>
      <c r="I861" s="36"/>
      <c r="J861" s="38"/>
      <c r="K861" s="38"/>
      <c r="L861" s="38"/>
      <c r="M861" s="38"/>
      <c r="N861" s="38"/>
      <c r="O861" s="38"/>
      <c r="P861" s="38"/>
      <c r="Q861" s="38"/>
      <c r="R861" s="38"/>
      <c r="S861" s="38"/>
      <c r="T861" s="38"/>
      <c r="U861" s="38"/>
      <c r="Z861" s="36"/>
      <c r="AH861" s="36"/>
      <c r="AI861" s="76"/>
    </row>
    <row r="862">
      <c r="G862" s="36"/>
      <c r="H862" s="36"/>
      <c r="I862" s="36"/>
      <c r="J862" s="38"/>
      <c r="K862" s="38"/>
      <c r="L862" s="38"/>
      <c r="M862" s="38"/>
      <c r="N862" s="38"/>
      <c r="O862" s="38"/>
      <c r="P862" s="38"/>
      <c r="Q862" s="38"/>
      <c r="R862" s="38"/>
      <c r="S862" s="38"/>
      <c r="T862" s="38"/>
      <c r="U862" s="38"/>
      <c r="Z862" s="36"/>
      <c r="AH862" s="36"/>
      <c r="AI862" s="76"/>
    </row>
    <row r="863">
      <c r="G863" s="36"/>
      <c r="H863" s="36"/>
      <c r="I863" s="36"/>
      <c r="J863" s="38"/>
      <c r="K863" s="38"/>
      <c r="L863" s="38"/>
      <c r="M863" s="38"/>
      <c r="N863" s="38"/>
      <c r="O863" s="38"/>
      <c r="P863" s="38"/>
      <c r="Q863" s="38"/>
      <c r="R863" s="38"/>
      <c r="S863" s="38"/>
      <c r="T863" s="38"/>
      <c r="U863" s="38"/>
      <c r="Z863" s="36"/>
      <c r="AH863" s="36"/>
      <c r="AI863" s="76"/>
    </row>
    <row r="864">
      <c r="G864" s="36"/>
      <c r="H864" s="36"/>
      <c r="I864" s="36"/>
      <c r="J864" s="38"/>
      <c r="K864" s="38"/>
      <c r="L864" s="38"/>
      <c r="M864" s="38"/>
      <c r="N864" s="38"/>
      <c r="O864" s="38"/>
      <c r="P864" s="38"/>
      <c r="Q864" s="38"/>
      <c r="R864" s="38"/>
      <c r="S864" s="38"/>
      <c r="T864" s="38"/>
      <c r="U864" s="38"/>
      <c r="Z864" s="36"/>
      <c r="AH864" s="36"/>
      <c r="AI864" s="76"/>
    </row>
    <row r="865">
      <c r="G865" s="36"/>
      <c r="H865" s="36"/>
      <c r="I865" s="36"/>
      <c r="J865" s="38"/>
      <c r="K865" s="38"/>
      <c r="L865" s="38"/>
      <c r="M865" s="38"/>
      <c r="N865" s="38"/>
      <c r="O865" s="38"/>
      <c r="P865" s="38"/>
      <c r="Q865" s="38"/>
      <c r="R865" s="38"/>
      <c r="S865" s="38"/>
      <c r="T865" s="38"/>
      <c r="U865" s="38"/>
      <c r="Z865" s="36"/>
      <c r="AH865" s="36"/>
      <c r="AI865" s="76"/>
    </row>
    <row r="866">
      <c r="G866" s="36"/>
      <c r="H866" s="36"/>
      <c r="I866" s="36"/>
      <c r="J866" s="38"/>
      <c r="K866" s="38"/>
      <c r="L866" s="38"/>
      <c r="M866" s="38"/>
      <c r="N866" s="38"/>
      <c r="O866" s="38"/>
      <c r="P866" s="38"/>
      <c r="Q866" s="38"/>
      <c r="R866" s="38"/>
      <c r="S866" s="38"/>
      <c r="T866" s="38"/>
      <c r="U866" s="38"/>
      <c r="Z866" s="36"/>
      <c r="AH866" s="36"/>
      <c r="AI866" s="76"/>
    </row>
    <row r="867">
      <c r="G867" s="36"/>
      <c r="H867" s="36"/>
      <c r="I867" s="36"/>
      <c r="J867" s="38"/>
      <c r="K867" s="38"/>
      <c r="L867" s="38"/>
      <c r="M867" s="38"/>
      <c r="N867" s="38"/>
      <c r="O867" s="38"/>
      <c r="P867" s="38"/>
      <c r="Q867" s="38"/>
      <c r="R867" s="38"/>
      <c r="S867" s="38"/>
      <c r="T867" s="38"/>
      <c r="U867" s="38"/>
      <c r="Z867" s="36"/>
      <c r="AH867" s="36"/>
      <c r="AI867" s="76"/>
    </row>
    <row r="868">
      <c r="G868" s="36"/>
      <c r="H868" s="36"/>
      <c r="I868" s="36"/>
      <c r="J868" s="38"/>
      <c r="K868" s="38"/>
      <c r="L868" s="38"/>
      <c r="M868" s="38"/>
      <c r="N868" s="38"/>
      <c r="O868" s="38"/>
      <c r="P868" s="38"/>
      <c r="Q868" s="38"/>
      <c r="R868" s="38"/>
      <c r="S868" s="38"/>
      <c r="T868" s="38"/>
      <c r="U868" s="38"/>
      <c r="Z868" s="36"/>
      <c r="AH868" s="36"/>
      <c r="AI868" s="76"/>
    </row>
    <row r="869">
      <c r="G869" s="36"/>
      <c r="H869" s="36"/>
      <c r="I869" s="36"/>
      <c r="J869" s="38"/>
      <c r="K869" s="38"/>
      <c r="L869" s="38"/>
      <c r="M869" s="38"/>
      <c r="N869" s="38"/>
      <c r="O869" s="38"/>
      <c r="P869" s="38"/>
      <c r="Q869" s="38"/>
      <c r="R869" s="38"/>
      <c r="S869" s="38"/>
      <c r="T869" s="38"/>
      <c r="U869" s="38"/>
      <c r="Z869" s="36"/>
      <c r="AH869" s="36"/>
      <c r="AI869" s="76"/>
    </row>
    <row r="870">
      <c r="G870" s="36"/>
      <c r="H870" s="36"/>
      <c r="I870" s="36"/>
      <c r="J870" s="38"/>
      <c r="K870" s="38"/>
      <c r="L870" s="38"/>
      <c r="M870" s="38"/>
      <c r="N870" s="38"/>
      <c r="O870" s="38"/>
      <c r="P870" s="38"/>
      <c r="Q870" s="38"/>
      <c r="R870" s="38"/>
      <c r="S870" s="38"/>
      <c r="T870" s="38"/>
      <c r="U870" s="38"/>
      <c r="Z870" s="36"/>
      <c r="AH870" s="36"/>
      <c r="AI870" s="76"/>
    </row>
    <row r="871">
      <c r="G871" s="36"/>
      <c r="H871" s="36"/>
      <c r="I871" s="36"/>
      <c r="J871" s="38"/>
      <c r="K871" s="38"/>
      <c r="L871" s="38"/>
      <c r="M871" s="38"/>
      <c r="N871" s="38"/>
      <c r="O871" s="38"/>
      <c r="P871" s="38"/>
      <c r="Q871" s="38"/>
      <c r="R871" s="38"/>
      <c r="S871" s="38"/>
      <c r="T871" s="38"/>
      <c r="U871" s="38"/>
      <c r="Z871" s="36"/>
      <c r="AH871" s="36"/>
      <c r="AI871" s="76"/>
    </row>
    <row r="872">
      <c r="G872" s="36"/>
      <c r="H872" s="36"/>
      <c r="I872" s="36"/>
      <c r="J872" s="38"/>
      <c r="K872" s="38"/>
      <c r="L872" s="38"/>
      <c r="M872" s="38"/>
      <c r="N872" s="38"/>
      <c r="O872" s="38"/>
      <c r="P872" s="38"/>
      <c r="Q872" s="38"/>
      <c r="R872" s="38"/>
      <c r="S872" s="38"/>
      <c r="T872" s="38"/>
      <c r="U872" s="38"/>
      <c r="Z872" s="36"/>
      <c r="AH872" s="36"/>
      <c r="AI872" s="76"/>
    </row>
    <row r="873">
      <c r="G873" s="36"/>
      <c r="H873" s="36"/>
      <c r="I873" s="36"/>
      <c r="J873" s="38"/>
      <c r="K873" s="38"/>
      <c r="L873" s="38"/>
      <c r="M873" s="38"/>
      <c r="N873" s="38"/>
      <c r="O873" s="38"/>
      <c r="P873" s="38"/>
      <c r="Q873" s="38"/>
      <c r="R873" s="38"/>
      <c r="S873" s="38"/>
      <c r="T873" s="38"/>
      <c r="U873" s="38"/>
      <c r="Z873" s="36"/>
      <c r="AH873" s="36"/>
      <c r="AI873" s="76"/>
    </row>
    <row r="874">
      <c r="G874" s="36"/>
      <c r="H874" s="36"/>
      <c r="I874" s="36"/>
      <c r="J874" s="38"/>
      <c r="K874" s="38"/>
      <c r="L874" s="38"/>
      <c r="M874" s="38"/>
      <c r="N874" s="38"/>
      <c r="O874" s="38"/>
      <c r="P874" s="38"/>
      <c r="Q874" s="38"/>
      <c r="R874" s="38"/>
      <c r="S874" s="38"/>
      <c r="T874" s="38"/>
      <c r="U874" s="38"/>
      <c r="Z874" s="36"/>
      <c r="AH874" s="36"/>
      <c r="AI874" s="76"/>
    </row>
    <row r="875">
      <c r="G875" s="36"/>
      <c r="H875" s="36"/>
      <c r="I875" s="36"/>
      <c r="J875" s="38"/>
      <c r="K875" s="38"/>
      <c r="L875" s="38"/>
      <c r="M875" s="38"/>
      <c r="N875" s="38"/>
      <c r="O875" s="38"/>
      <c r="P875" s="38"/>
      <c r="Q875" s="38"/>
      <c r="R875" s="38"/>
      <c r="S875" s="38"/>
      <c r="T875" s="38"/>
      <c r="U875" s="38"/>
      <c r="Z875" s="36"/>
      <c r="AH875" s="36"/>
      <c r="AI875" s="76"/>
    </row>
    <row r="876">
      <c r="G876" s="36"/>
      <c r="H876" s="36"/>
      <c r="I876" s="36"/>
      <c r="J876" s="38"/>
      <c r="K876" s="38"/>
      <c r="L876" s="38"/>
      <c r="M876" s="38"/>
      <c r="N876" s="38"/>
      <c r="O876" s="38"/>
      <c r="P876" s="38"/>
      <c r="Q876" s="38"/>
      <c r="R876" s="38"/>
      <c r="S876" s="38"/>
      <c r="T876" s="38"/>
      <c r="U876" s="38"/>
      <c r="Z876" s="36"/>
      <c r="AH876" s="36"/>
      <c r="AI876" s="76"/>
    </row>
    <row r="877">
      <c r="G877" s="36"/>
      <c r="H877" s="36"/>
      <c r="I877" s="36"/>
      <c r="J877" s="38"/>
      <c r="K877" s="38"/>
      <c r="L877" s="38"/>
      <c r="M877" s="38"/>
      <c r="N877" s="38"/>
      <c r="O877" s="38"/>
      <c r="P877" s="38"/>
      <c r="Q877" s="38"/>
      <c r="R877" s="38"/>
      <c r="S877" s="38"/>
      <c r="T877" s="38"/>
      <c r="U877" s="38"/>
      <c r="Z877" s="36"/>
      <c r="AH877" s="36"/>
      <c r="AI877" s="76"/>
    </row>
    <row r="878">
      <c r="G878" s="36"/>
      <c r="H878" s="36"/>
      <c r="I878" s="36"/>
      <c r="J878" s="38"/>
      <c r="K878" s="38"/>
      <c r="L878" s="38"/>
      <c r="M878" s="38"/>
      <c r="N878" s="38"/>
      <c r="O878" s="38"/>
      <c r="P878" s="38"/>
      <c r="Q878" s="38"/>
      <c r="R878" s="38"/>
      <c r="S878" s="38"/>
      <c r="T878" s="38"/>
      <c r="U878" s="38"/>
      <c r="Z878" s="36"/>
      <c r="AH878" s="36"/>
      <c r="AI878" s="76"/>
    </row>
    <row r="879">
      <c r="G879" s="36"/>
      <c r="H879" s="36"/>
      <c r="I879" s="36"/>
      <c r="J879" s="38"/>
      <c r="K879" s="38"/>
      <c r="L879" s="38"/>
      <c r="M879" s="38"/>
      <c r="N879" s="38"/>
      <c r="O879" s="38"/>
      <c r="P879" s="38"/>
      <c r="Q879" s="38"/>
      <c r="R879" s="38"/>
      <c r="S879" s="38"/>
      <c r="T879" s="38"/>
      <c r="U879" s="38"/>
      <c r="Z879" s="36"/>
      <c r="AH879" s="36"/>
      <c r="AI879" s="76"/>
    </row>
    <row r="880">
      <c r="G880" s="36"/>
      <c r="H880" s="36"/>
      <c r="I880" s="36"/>
      <c r="J880" s="38"/>
      <c r="K880" s="38"/>
      <c r="L880" s="38"/>
      <c r="M880" s="38"/>
      <c r="N880" s="38"/>
      <c r="O880" s="38"/>
      <c r="P880" s="38"/>
      <c r="Q880" s="38"/>
      <c r="R880" s="38"/>
      <c r="S880" s="38"/>
      <c r="T880" s="38"/>
      <c r="U880" s="38"/>
      <c r="Z880" s="36"/>
      <c r="AH880" s="36"/>
      <c r="AI880" s="76"/>
    </row>
    <row r="881">
      <c r="G881" s="36"/>
      <c r="H881" s="36"/>
      <c r="I881" s="36"/>
      <c r="J881" s="38"/>
      <c r="K881" s="38"/>
      <c r="L881" s="38"/>
      <c r="M881" s="38"/>
      <c r="N881" s="38"/>
      <c r="O881" s="38"/>
      <c r="P881" s="38"/>
      <c r="Q881" s="38"/>
      <c r="R881" s="38"/>
      <c r="S881" s="38"/>
      <c r="T881" s="38"/>
      <c r="U881" s="38"/>
      <c r="Z881" s="36"/>
      <c r="AH881" s="36"/>
      <c r="AI881" s="76"/>
    </row>
    <row r="882">
      <c r="G882" s="36"/>
      <c r="H882" s="36"/>
      <c r="I882" s="36"/>
      <c r="J882" s="38"/>
      <c r="K882" s="38"/>
      <c r="L882" s="38"/>
      <c r="M882" s="38"/>
      <c r="N882" s="38"/>
      <c r="O882" s="38"/>
      <c r="P882" s="38"/>
      <c r="Q882" s="38"/>
      <c r="R882" s="38"/>
      <c r="S882" s="38"/>
      <c r="T882" s="38"/>
      <c r="U882" s="38"/>
      <c r="Z882" s="36"/>
      <c r="AH882" s="36"/>
      <c r="AI882" s="76"/>
    </row>
    <row r="883">
      <c r="G883" s="36"/>
      <c r="H883" s="36"/>
      <c r="I883" s="36"/>
      <c r="J883" s="38"/>
      <c r="K883" s="38"/>
      <c r="L883" s="38"/>
      <c r="M883" s="38"/>
      <c r="N883" s="38"/>
      <c r="O883" s="38"/>
      <c r="P883" s="38"/>
      <c r="Q883" s="38"/>
      <c r="R883" s="38"/>
      <c r="S883" s="38"/>
      <c r="T883" s="38"/>
      <c r="U883" s="38"/>
      <c r="Z883" s="36"/>
      <c r="AH883" s="36"/>
      <c r="AI883" s="76"/>
    </row>
    <row r="884">
      <c r="G884" s="36"/>
      <c r="H884" s="36"/>
      <c r="I884" s="36"/>
      <c r="J884" s="38"/>
      <c r="K884" s="38"/>
      <c r="L884" s="38"/>
      <c r="M884" s="38"/>
      <c r="N884" s="38"/>
      <c r="O884" s="38"/>
      <c r="P884" s="38"/>
      <c r="Q884" s="38"/>
      <c r="R884" s="38"/>
      <c r="S884" s="38"/>
      <c r="T884" s="38"/>
      <c r="U884" s="38"/>
      <c r="Z884" s="36"/>
      <c r="AH884" s="36"/>
      <c r="AI884" s="76"/>
    </row>
    <row r="885">
      <c r="G885" s="36"/>
      <c r="H885" s="36"/>
      <c r="I885" s="36"/>
      <c r="J885" s="38"/>
      <c r="K885" s="38"/>
      <c r="L885" s="38"/>
      <c r="M885" s="38"/>
      <c r="N885" s="38"/>
      <c r="O885" s="38"/>
      <c r="P885" s="38"/>
      <c r="Q885" s="38"/>
      <c r="R885" s="38"/>
      <c r="S885" s="38"/>
      <c r="T885" s="38"/>
      <c r="U885" s="38"/>
      <c r="Z885" s="36"/>
      <c r="AH885" s="36"/>
      <c r="AI885" s="76"/>
    </row>
    <row r="886">
      <c r="G886" s="36"/>
      <c r="H886" s="36"/>
      <c r="I886" s="36"/>
      <c r="J886" s="38"/>
      <c r="K886" s="38"/>
      <c r="L886" s="38"/>
      <c r="M886" s="38"/>
      <c r="N886" s="38"/>
      <c r="O886" s="38"/>
      <c r="P886" s="38"/>
      <c r="Q886" s="38"/>
      <c r="R886" s="38"/>
      <c r="S886" s="38"/>
      <c r="T886" s="38"/>
      <c r="U886" s="38"/>
      <c r="Z886" s="36"/>
      <c r="AH886" s="36"/>
      <c r="AI886" s="76"/>
    </row>
    <row r="887">
      <c r="G887" s="36"/>
      <c r="H887" s="36"/>
      <c r="I887" s="36"/>
      <c r="J887" s="38"/>
      <c r="K887" s="38"/>
      <c r="L887" s="38"/>
      <c r="M887" s="38"/>
      <c r="N887" s="38"/>
      <c r="O887" s="38"/>
      <c r="P887" s="38"/>
      <c r="Q887" s="38"/>
      <c r="R887" s="38"/>
      <c r="S887" s="38"/>
      <c r="T887" s="38"/>
      <c r="U887" s="38"/>
      <c r="Z887" s="36"/>
      <c r="AH887" s="36"/>
      <c r="AI887" s="76"/>
    </row>
    <row r="888">
      <c r="G888" s="36"/>
      <c r="H888" s="36"/>
      <c r="I888" s="36"/>
      <c r="J888" s="38"/>
      <c r="K888" s="38"/>
      <c r="L888" s="38"/>
      <c r="M888" s="38"/>
      <c r="N888" s="38"/>
      <c r="O888" s="38"/>
      <c r="P888" s="38"/>
      <c r="Q888" s="38"/>
      <c r="R888" s="38"/>
      <c r="S888" s="38"/>
      <c r="T888" s="38"/>
      <c r="U888" s="38"/>
      <c r="Z888" s="36"/>
      <c r="AH888" s="36"/>
      <c r="AI888" s="76"/>
    </row>
    <row r="889">
      <c r="G889" s="36"/>
      <c r="H889" s="36"/>
      <c r="I889" s="36"/>
      <c r="J889" s="38"/>
      <c r="K889" s="38"/>
      <c r="L889" s="38"/>
      <c r="M889" s="38"/>
      <c r="N889" s="38"/>
      <c r="O889" s="38"/>
      <c r="P889" s="38"/>
      <c r="Q889" s="38"/>
      <c r="R889" s="38"/>
      <c r="S889" s="38"/>
      <c r="T889" s="38"/>
      <c r="U889" s="38"/>
      <c r="Z889" s="36"/>
      <c r="AH889" s="36"/>
      <c r="AI889" s="76"/>
    </row>
    <row r="890">
      <c r="G890" s="36"/>
      <c r="H890" s="36"/>
      <c r="I890" s="36"/>
      <c r="J890" s="38"/>
      <c r="K890" s="38"/>
      <c r="L890" s="38"/>
      <c r="M890" s="38"/>
      <c r="N890" s="38"/>
      <c r="O890" s="38"/>
      <c r="P890" s="38"/>
      <c r="Q890" s="38"/>
      <c r="R890" s="38"/>
      <c r="S890" s="38"/>
      <c r="T890" s="38"/>
      <c r="U890" s="38"/>
      <c r="Z890" s="36"/>
      <c r="AH890" s="36"/>
      <c r="AI890" s="76"/>
    </row>
    <row r="891">
      <c r="G891" s="36"/>
      <c r="H891" s="36"/>
      <c r="I891" s="36"/>
      <c r="J891" s="38"/>
      <c r="K891" s="38"/>
      <c r="L891" s="38"/>
      <c r="M891" s="38"/>
      <c r="N891" s="38"/>
      <c r="O891" s="38"/>
      <c r="P891" s="38"/>
      <c r="Q891" s="38"/>
      <c r="R891" s="38"/>
      <c r="S891" s="38"/>
      <c r="T891" s="38"/>
      <c r="U891" s="38"/>
      <c r="Z891" s="36"/>
      <c r="AH891" s="36"/>
      <c r="AI891" s="76"/>
    </row>
    <row r="892">
      <c r="G892" s="36"/>
      <c r="H892" s="36"/>
      <c r="I892" s="36"/>
      <c r="J892" s="38"/>
      <c r="K892" s="38"/>
      <c r="L892" s="38"/>
      <c r="M892" s="38"/>
      <c r="N892" s="38"/>
      <c r="O892" s="38"/>
      <c r="P892" s="38"/>
      <c r="Q892" s="38"/>
      <c r="R892" s="38"/>
      <c r="S892" s="38"/>
      <c r="T892" s="38"/>
      <c r="U892" s="38"/>
      <c r="Z892" s="36"/>
      <c r="AH892" s="36"/>
      <c r="AI892" s="76"/>
    </row>
    <row r="893">
      <c r="G893" s="36"/>
      <c r="H893" s="36"/>
      <c r="I893" s="36"/>
      <c r="J893" s="38"/>
      <c r="K893" s="38"/>
      <c r="L893" s="38"/>
      <c r="M893" s="38"/>
      <c r="N893" s="38"/>
      <c r="O893" s="38"/>
      <c r="P893" s="38"/>
      <c r="Q893" s="38"/>
      <c r="R893" s="38"/>
      <c r="S893" s="38"/>
      <c r="T893" s="38"/>
      <c r="U893" s="38"/>
      <c r="Z893" s="36"/>
      <c r="AH893" s="36"/>
      <c r="AI893" s="76"/>
    </row>
    <row r="894">
      <c r="G894" s="36"/>
      <c r="H894" s="36"/>
      <c r="I894" s="36"/>
      <c r="J894" s="38"/>
      <c r="K894" s="38"/>
      <c r="L894" s="38"/>
      <c r="M894" s="38"/>
      <c r="N894" s="38"/>
      <c r="O894" s="38"/>
      <c r="P894" s="38"/>
      <c r="Q894" s="38"/>
      <c r="R894" s="38"/>
      <c r="S894" s="38"/>
      <c r="T894" s="38"/>
      <c r="U894" s="38"/>
      <c r="Z894" s="36"/>
      <c r="AH894" s="36"/>
      <c r="AI894" s="76"/>
    </row>
    <row r="895">
      <c r="G895" s="36"/>
      <c r="H895" s="36"/>
      <c r="I895" s="36"/>
      <c r="J895" s="38"/>
      <c r="K895" s="38"/>
      <c r="L895" s="38"/>
      <c r="M895" s="38"/>
      <c r="N895" s="38"/>
      <c r="O895" s="38"/>
      <c r="P895" s="38"/>
      <c r="Q895" s="38"/>
      <c r="R895" s="38"/>
      <c r="S895" s="38"/>
      <c r="T895" s="38"/>
      <c r="U895" s="38"/>
      <c r="Z895" s="36"/>
      <c r="AH895" s="36"/>
      <c r="AI895" s="76"/>
    </row>
    <row r="896">
      <c r="G896" s="36"/>
      <c r="H896" s="36"/>
      <c r="I896" s="36"/>
      <c r="J896" s="38"/>
      <c r="K896" s="38"/>
      <c r="L896" s="38"/>
      <c r="M896" s="38"/>
      <c r="N896" s="38"/>
      <c r="O896" s="38"/>
      <c r="P896" s="38"/>
      <c r="Q896" s="38"/>
      <c r="R896" s="38"/>
      <c r="S896" s="38"/>
      <c r="T896" s="38"/>
      <c r="U896" s="38"/>
      <c r="Z896" s="36"/>
      <c r="AH896" s="36"/>
      <c r="AI896" s="76"/>
    </row>
    <row r="897">
      <c r="G897" s="36"/>
      <c r="H897" s="36"/>
      <c r="I897" s="36"/>
      <c r="J897" s="38"/>
      <c r="K897" s="38"/>
      <c r="L897" s="38"/>
      <c r="M897" s="38"/>
      <c r="N897" s="38"/>
      <c r="O897" s="38"/>
      <c r="P897" s="38"/>
      <c r="Q897" s="38"/>
      <c r="R897" s="38"/>
      <c r="S897" s="38"/>
      <c r="T897" s="38"/>
      <c r="U897" s="38"/>
      <c r="Z897" s="36"/>
      <c r="AH897" s="36"/>
      <c r="AI897" s="76"/>
    </row>
    <row r="898">
      <c r="G898" s="36"/>
      <c r="H898" s="36"/>
      <c r="I898" s="36"/>
      <c r="J898" s="38"/>
      <c r="K898" s="38"/>
      <c r="L898" s="38"/>
      <c r="M898" s="38"/>
      <c r="N898" s="38"/>
      <c r="O898" s="38"/>
      <c r="P898" s="38"/>
      <c r="Q898" s="38"/>
      <c r="R898" s="38"/>
      <c r="S898" s="38"/>
      <c r="T898" s="38"/>
      <c r="U898" s="38"/>
      <c r="Z898" s="36"/>
      <c r="AH898" s="36"/>
      <c r="AI898" s="76"/>
    </row>
    <row r="899">
      <c r="G899" s="36"/>
      <c r="H899" s="36"/>
      <c r="I899" s="36"/>
      <c r="J899" s="38"/>
      <c r="K899" s="38"/>
      <c r="L899" s="38"/>
      <c r="M899" s="38"/>
      <c r="N899" s="38"/>
      <c r="O899" s="38"/>
      <c r="P899" s="38"/>
      <c r="Q899" s="38"/>
      <c r="R899" s="38"/>
      <c r="S899" s="38"/>
      <c r="T899" s="38"/>
      <c r="U899" s="38"/>
      <c r="Z899" s="36"/>
      <c r="AH899" s="36"/>
      <c r="AI899" s="76"/>
    </row>
    <row r="900">
      <c r="G900" s="36"/>
      <c r="H900" s="36"/>
      <c r="I900" s="36"/>
      <c r="J900" s="38"/>
      <c r="K900" s="38"/>
      <c r="L900" s="38"/>
      <c r="M900" s="38"/>
      <c r="N900" s="38"/>
      <c r="O900" s="38"/>
      <c r="P900" s="38"/>
      <c r="Q900" s="38"/>
      <c r="R900" s="38"/>
      <c r="S900" s="38"/>
      <c r="T900" s="38"/>
      <c r="U900" s="38"/>
      <c r="Z900" s="36"/>
      <c r="AH900" s="36"/>
      <c r="AI900" s="76"/>
    </row>
    <row r="901">
      <c r="G901" s="36"/>
      <c r="H901" s="36"/>
      <c r="I901" s="36"/>
      <c r="J901" s="38"/>
      <c r="K901" s="38"/>
      <c r="L901" s="38"/>
      <c r="M901" s="38"/>
      <c r="N901" s="38"/>
      <c r="O901" s="38"/>
      <c r="P901" s="38"/>
      <c r="Q901" s="38"/>
      <c r="R901" s="38"/>
      <c r="S901" s="38"/>
      <c r="T901" s="38"/>
      <c r="U901" s="38"/>
      <c r="Z901" s="36"/>
      <c r="AH901" s="36"/>
      <c r="AI901" s="76"/>
    </row>
    <row r="902">
      <c r="G902" s="36"/>
      <c r="H902" s="36"/>
      <c r="I902" s="36"/>
      <c r="J902" s="38"/>
      <c r="K902" s="38"/>
      <c r="L902" s="38"/>
      <c r="M902" s="38"/>
      <c r="N902" s="38"/>
      <c r="O902" s="38"/>
      <c r="P902" s="38"/>
      <c r="Q902" s="38"/>
      <c r="R902" s="38"/>
      <c r="S902" s="38"/>
      <c r="T902" s="38"/>
      <c r="U902" s="38"/>
      <c r="Z902" s="36"/>
      <c r="AH902" s="36"/>
      <c r="AI902" s="76"/>
    </row>
    <row r="903">
      <c r="G903" s="36"/>
      <c r="H903" s="36"/>
      <c r="I903" s="36"/>
      <c r="J903" s="38"/>
      <c r="K903" s="38"/>
      <c r="L903" s="38"/>
      <c r="M903" s="38"/>
      <c r="N903" s="38"/>
      <c r="O903" s="38"/>
      <c r="P903" s="38"/>
      <c r="Q903" s="38"/>
      <c r="R903" s="38"/>
      <c r="S903" s="38"/>
      <c r="T903" s="38"/>
      <c r="U903" s="38"/>
      <c r="Z903" s="36"/>
      <c r="AH903" s="36"/>
      <c r="AI903" s="76"/>
    </row>
    <row r="904">
      <c r="G904" s="36"/>
      <c r="H904" s="36"/>
      <c r="I904" s="36"/>
      <c r="J904" s="38"/>
      <c r="K904" s="38"/>
      <c r="L904" s="38"/>
      <c r="M904" s="38"/>
      <c r="N904" s="38"/>
      <c r="O904" s="38"/>
      <c r="P904" s="38"/>
      <c r="Q904" s="38"/>
      <c r="R904" s="38"/>
      <c r="S904" s="38"/>
      <c r="T904" s="38"/>
      <c r="U904" s="38"/>
      <c r="Z904" s="36"/>
      <c r="AH904" s="36"/>
      <c r="AI904" s="76"/>
    </row>
    <row r="905">
      <c r="G905" s="36"/>
      <c r="H905" s="36"/>
      <c r="I905" s="36"/>
      <c r="J905" s="38"/>
      <c r="K905" s="38"/>
      <c r="L905" s="38"/>
      <c r="M905" s="38"/>
      <c r="N905" s="38"/>
      <c r="O905" s="38"/>
      <c r="P905" s="38"/>
      <c r="Q905" s="38"/>
      <c r="R905" s="38"/>
      <c r="S905" s="38"/>
      <c r="T905" s="38"/>
      <c r="U905" s="38"/>
      <c r="Z905" s="36"/>
      <c r="AH905" s="36"/>
      <c r="AI905" s="76"/>
    </row>
    <row r="906">
      <c r="G906" s="36"/>
      <c r="H906" s="36"/>
      <c r="I906" s="36"/>
      <c r="J906" s="38"/>
      <c r="K906" s="38"/>
      <c r="L906" s="38"/>
      <c r="M906" s="38"/>
      <c r="N906" s="38"/>
      <c r="O906" s="38"/>
      <c r="P906" s="38"/>
      <c r="Q906" s="38"/>
      <c r="R906" s="38"/>
      <c r="S906" s="38"/>
      <c r="T906" s="38"/>
      <c r="U906" s="38"/>
      <c r="Z906" s="36"/>
      <c r="AH906" s="36"/>
      <c r="AI906" s="76"/>
    </row>
    <row r="907">
      <c r="G907" s="36"/>
      <c r="H907" s="36"/>
      <c r="I907" s="36"/>
      <c r="J907" s="38"/>
      <c r="K907" s="38"/>
      <c r="L907" s="38"/>
      <c r="M907" s="38"/>
      <c r="N907" s="38"/>
      <c r="O907" s="38"/>
      <c r="P907" s="38"/>
      <c r="Q907" s="38"/>
      <c r="R907" s="38"/>
      <c r="S907" s="38"/>
      <c r="T907" s="38"/>
      <c r="U907" s="38"/>
      <c r="Z907" s="36"/>
      <c r="AH907" s="36"/>
      <c r="AI907" s="76"/>
    </row>
    <row r="908">
      <c r="G908" s="36"/>
      <c r="H908" s="36"/>
      <c r="I908" s="36"/>
      <c r="J908" s="38"/>
      <c r="K908" s="38"/>
      <c r="L908" s="38"/>
      <c r="M908" s="38"/>
      <c r="N908" s="38"/>
      <c r="O908" s="38"/>
      <c r="P908" s="38"/>
      <c r="Q908" s="38"/>
      <c r="R908" s="38"/>
      <c r="S908" s="38"/>
      <c r="T908" s="38"/>
      <c r="U908" s="38"/>
      <c r="Z908" s="36"/>
      <c r="AH908" s="36"/>
      <c r="AI908" s="76"/>
    </row>
    <row r="909">
      <c r="G909" s="36"/>
      <c r="H909" s="36"/>
      <c r="I909" s="36"/>
      <c r="J909" s="38"/>
      <c r="K909" s="38"/>
      <c r="L909" s="38"/>
      <c r="M909" s="38"/>
      <c r="N909" s="38"/>
      <c r="O909" s="38"/>
      <c r="P909" s="38"/>
      <c r="Q909" s="38"/>
      <c r="R909" s="38"/>
      <c r="S909" s="38"/>
      <c r="T909" s="38"/>
      <c r="U909" s="38"/>
      <c r="Z909" s="36"/>
      <c r="AH909" s="36"/>
      <c r="AI909" s="76"/>
    </row>
    <row r="910">
      <c r="G910" s="36"/>
      <c r="H910" s="36"/>
      <c r="I910" s="36"/>
      <c r="J910" s="38"/>
      <c r="K910" s="38"/>
      <c r="L910" s="38"/>
      <c r="M910" s="38"/>
      <c r="N910" s="38"/>
      <c r="O910" s="38"/>
      <c r="P910" s="38"/>
      <c r="Q910" s="38"/>
      <c r="R910" s="38"/>
      <c r="S910" s="38"/>
      <c r="T910" s="38"/>
      <c r="U910" s="38"/>
      <c r="Z910" s="36"/>
      <c r="AH910" s="36"/>
      <c r="AI910" s="76"/>
    </row>
    <row r="911">
      <c r="G911" s="36"/>
      <c r="H911" s="36"/>
      <c r="I911" s="36"/>
      <c r="J911" s="38"/>
      <c r="K911" s="38"/>
      <c r="L911" s="38"/>
      <c r="M911" s="38"/>
      <c r="N911" s="38"/>
      <c r="O911" s="38"/>
      <c r="P911" s="38"/>
      <c r="Q911" s="38"/>
      <c r="R911" s="38"/>
      <c r="S911" s="38"/>
      <c r="T911" s="38"/>
      <c r="U911" s="38"/>
      <c r="Z911" s="36"/>
      <c r="AH911" s="36"/>
      <c r="AI911" s="76"/>
    </row>
    <row r="912">
      <c r="G912" s="36"/>
      <c r="H912" s="36"/>
      <c r="I912" s="36"/>
      <c r="J912" s="38"/>
      <c r="K912" s="38"/>
      <c r="L912" s="38"/>
      <c r="M912" s="38"/>
      <c r="N912" s="38"/>
      <c r="O912" s="38"/>
      <c r="P912" s="38"/>
      <c r="Q912" s="38"/>
      <c r="R912" s="38"/>
      <c r="S912" s="38"/>
      <c r="T912" s="38"/>
      <c r="U912" s="38"/>
      <c r="Z912" s="36"/>
      <c r="AH912" s="36"/>
      <c r="AI912" s="76"/>
    </row>
    <row r="913">
      <c r="G913" s="36"/>
      <c r="H913" s="36"/>
      <c r="I913" s="36"/>
      <c r="J913" s="38"/>
      <c r="K913" s="38"/>
      <c r="L913" s="38"/>
      <c r="M913" s="38"/>
      <c r="N913" s="38"/>
      <c r="O913" s="38"/>
      <c r="P913" s="38"/>
      <c r="Q913" s="38"/>
      <c r="R913" s="38"/>
      <c r="S913" s="38"/>
      <c r="T913" s="38"/>
      <c r="U913" s="38"/>
      <c r="Z913" s="36"/>
      <c r="AH913" s="36"/>
      <c r="AI913" s="76"/>
    </row>
    <row r="914">
      <c r="G914" s="36"/>
      <c r="H914" s="36"/>
      <c r="I914" s="36"/>
      <c r="J914" s="38"/>
      <c r="K914" s="38"/>
      <c r="L914" s="38"/>
      <c r="M914" s="38"/>
      <c r="N914" s="38"/>
      <c r="O914" s="38"/>
      <c r="P914" s="38"/>
      <c r="Q914" s="38"/>
      <c r="R914" s="38"/>
      <c r="S914" s="38"/>
      <c r="T914" s="38"/>
      <c r="U914" s="38"/>
      <c r="Z914" s="36"/>
      <c r="AH914" s="36"/>
      <c r="AI914" s="76"/>
    </row>
    <row r="915">
      <c r="G915" s="36"/>
      <c r="H915" s="36"/>
      <c r="I915" s="36"/>
      <c r="J915" s="38"/>
      <c r="K915" s="38"/>
      <c r="L915" s="38"/>
      <c r="M915" s="38"/>
      <c r="N915" s="38"/>
      <c r="O915" s="38"/>
      <c r="P915" s="38"/>
      <c r="Q915" s="38"/>
      <c r="R915" s="38"/>
      <c r="S915" s="38"/>
      <c r="T915" s="38"/>
      <c r="U915" s="38"/>
      <c r="Z915" s="36"/>
      <c r="AH915" s="36"/>
      <c r="AI915" s="76"/>
    </row>
    <row r="916">
      <c r="G916" s="36"/>
      <c r="H916" s="36"/>
      <c r="I916" s="36"/>
      <c r="J916" s="38"/>
      <c r="K916" s="38"/>
      <c r="L916" s="38"/>
      <c r="M916" s="38"/>
      <c r="N916" s="38"/>
      <c r="O916" s="38"/>
      <c r="P916" s="38"/>
      <c r="Q916" s="38"/>
      <c r="R916" s="38"/>
      <c r="S916" s="38"/>
      <c r="T916" s="38"/>
      <c r="U916" s="38"/>
      <c r="Z916" s="36"/>
      <c r="AH916" s="36"/>
      <c r="AI916" s="76"/>
    </row>
    <row r="917">
      <c r="G917" s="36"/>
      <c r="H917" s="36"/>
      <c r="I917" s="36"/>
      <c r="J917" s="38"/>
      <c r="K917" s="38"/>
      <c r="L917" s="38"/>
      <c r="M917" s="38"/>
      <c r="N917" s="38"/>
      <c r="O917" s="38"/>
      <c r="P917" s="38"/>
      <c r="Q917" s="38"/>
      <c r="R917" s="38"/>
      <c r="S917" s="38"/>
      <c r="T917" s="38"/>
      <c r="U917" s="38"/>
      <c r="Z917" s="36"/>
      <c r="AH917" s="36"/>
      <c r="AI917" s="76"/>
    </row>
    <row r="918">
      <c r="G918" s="36"/>
      <c r="H918" s="36"/>
      <c r="I918" s="36"/>
      <c r="J918" s="38"/>
      <c r="K918" s="38"/>
      <c r="L918" s="38"/>
      <c r="M918" s="38"/>
      <c r="N918" s="38"/>
      <c r="O918" s="38"/>
      <c r="P918" s="38"/>
      <c r="Q918" s="38"/>
      <c r="R918" s="38"/>
      <c r="S918" s="38"/>
      <c r="T918" s="38"/>
      <c r="U918" s="38"/>
      <c r="Z918" s="36"/>
      <c r="AH918" s="36"/>
      <c r="AI918" s="76"/>
    </row>
    <row r="919">
      <c r="G919" s="36"/>
      <c r="H919" s="36"/>
      <c r="I919" s="36"/>
      <c r="J919" s="38"/>
      <c r="K919" s="38"/>
      <c r="L919" s="38"/>
      <c r="M919" s="38"/>
      <c r="N919" s="38"/>
      <c r="O919" s="38"/>
      <c r="P919" s="38"/>
      <c r="Q919" s="38"/>
      <c r="R919" s="38"/>
      <c r="S919" s="38"/>
      <c r="T919" s="38"/>
      <c r="U919" s="38"/>
      <c r="Z919" s="36"/>
      <c r="AH919" s="36"/>
      <c r="AI919" s="76"/>
    </row>
    <row r="920">
      <c r="G920" s="36"/>
      <c r="H920" s="36"/>
      <c r="I920" s="36"/>
      <c r="J920" s="38"/>
      <c r="K920" s="38"/>
      <c r="L920" s="38"/>
      <c r="M920" s="38"/>
      <c r="N920" s="38"/>
      <c r="O920" s="38"/>
      <c r="P920" s="38"/>
      <c r="Q920" s="38"/>
      <c r="R920" s="38"/>
      <c r="S920" s="38"/>
      <c r="T920" s="38"/>
      <c r="U920" s="38"/>
      <c r="Z920" s="36"/>
      <c r="AH920" s="36"/>
      <c r="AI920" s="76"/>
    </row>
    <row r="921">
      <c r="G921" s="36"/>
      <c r="H921" s="36"/>
      <c r="I921" s="36"/>
      <c r="J921" s="38"/>
      <c r="K921" s="38"/>
      <c r="L921" s="38"/>
      <c r="M921" s="38"/>
      <c r="N921" s="38"/>
      <c r="O921" s="38"/>
      <c r="P921" s="38"/>
      <c r="Q921" s="38"/>
      <c r="R921" s="38"/>
      <c r="S921" s="38"/>
      <c r="T921" s="38"/>
      <c r="U921" s="38"/>
      <c r="Z921" s="36"/>
      <c r="AH921" s="36"/>
      <c r="AI921" s="76"/>
    </row>
    <row r="922">
      <c r="G922" s="36"/>
      <c r="H922" s="36"/>
      <c r="I922" s="36"/>
      <c r="J922" s="38"/>
      <c r="K922" s="38"/>
      <c r="L922" s="38"/>
      <c r="M922" s="38"/>
      <c r="N922" s="38"/>
      <c r="O922" s="38"/>
      <c r="P922" s="38"/>
      <c r="Q922" s="38"/>
      <c r="R922" s="38"/>
      <c r="S922" s="38"/>
      <c r="T922" s="38"/>
      <c r="U922" s="38"/>
      <c r="Z922" s="36"/>
      <c r="AH922" s="36"/>
      <c r="AI922" s="76"/>
    </row>
    <row r="923">
      <c r="G923" s="36"/>
      <c r="H923" s="36"/>
      <c r="I923" s="36"/>
      <c r="J923" s="38"/>
      <c r="K923" s="38"/>
      <c r="L923" s="38"/>
      <c r="M923" s="38"/>
      <c r="N923" s="38"/>
      <c r="O923" s="38"/>
      <c r="P923" s="38"/>
      <c r="Q923" s="38"/>
      <c r="R923" s="38"/>
      <c r="S923" s="38"/>
      <c r="T923" s="38"/>
      <c r="U923" s="38"/>
      <c r="Z923" s="36"/>
      <c r="AH923" s="36"/>
      <c r="AI923" s="76"/>
    </row>
    <row r="924">
      <c r="G924" s="36"/>
      <c r="H924" s="36"/>
      <c r="I924" s="36"/>
      <c r="J924" s="38"/>
      <c r="K924" s="38"/>
      <c r="L924" s="38"/>
      <c r="M924" s="38"/>
      <c r="N924" s="38"/>
      <c r="O924" s="38"/>
      <c r="P924" s="38"/>
      <c r="Q924" s="38"/>
      <c r="R924" s="38"/>
      <c r="S924" s="38"/>
      <c r="T924" s="38"/>
      <c r="U924" s="38"/>
      <c r="Z924" s="36"/>
      <c r="AH924" s="36"/>
      <c r="AI924" s="76"/>
    </row>
    <row r="925">
      <c r="G925" s="36"/>
      <c r="H925" s="36"/>
      <c r="I925" s="36"/>
      <c r="J925" s="38"/>
      <c r="K925" s="38"/>
      <c r="L925" s="38"/>
      <c r="M925" s="38"/>
      <c r="N925" s="38"/>
      <c r="O925" s="38"/>
      <c r="P925" s="38"/>
      <c r="Q925" s="38"/>
      <c r="R925" s="38"/>
      <c r="S925" s="38"/>
      <c r="T925" s="38"/>
      <c r="U925" s="38"/>
      <c r="Z925" s="36"/>
      <c r="AH925" s="36"/>
      <c r="AI925" s="76"/>
    </row>
    <row r="926">
      <c r="G926" s="36"/>
      <c r="H926" s="36"/>
      <c r="I926" s="36"/>
      <c r="J926" s="38"/>
      <c r="K926" s="38"/>
      <c r="L926" s="38"/>
      <c r="M926" s="38"/>
      <c r="N926" s="38"/>
      <c r="O926" s="38"/>
      <c r="P926" s="38"/>
      <c r="Q926" s="38"/>
      <c r="R926" s="38"/>
      <c r="S926" s="38"/>
      <c r="T926" s="38"/>
      <c r="U926" s="38"/>
      <c r="Z926" s="36"/>
      <c r="AH926" s="36"/>
      <c r="AI926" s="76"/>
    </row>
    <row r="927">
      <c r="G927" s="36"/>
      <c r="H927" s="36"/>
      <c r="I927" s="36"/>
      <c r="J927" s="38"/>
      <c r="K927" s="38"/>
      <c r="L927" s="38"/>
      <c r="M927" s="38"/>
      <c r="N927" s="38"/>
      <c r="O927" s="38"/>
      <c r="P927" s="38"/>
      <c r="Q927" s="38"/>
      <c r="R927" s="38"/>
      <c r="S927" s="38"/>
      <c r="T927" s="38"/>
      <c r="U927" s="38"/>
      <c r="Z927" s="36"/>
      <c r="AH927" s="36"/>
      <c r="AI927" s="76"/>
    </row>
    <row r="928">
      <c r="G928" s="36"/>
      <c r="H928" s="36"/>
      <c r="I928" s="36"/>
      <c r="J928" s="38"/>
      <c r="K928" s="38"/>
      <c r="L928" s="38"/>
      <c r="M928" s="38"/>
      <c r="N928" s="38"/>
      <c r="O928" s="38"/>
      <c r="P928" s="38"/>
      <c r="Q928" s="38"/>
      <c r="R928" s="38"/>
      <c r="S928" s="38"/>
      <c r="T928" s="38"/>
      <c r="U928" s="38"/>
      <c r="Z928" s="36"/>
      <c r="AH928" s="36"/>
      <c r="AI928" s="76"/>
    </row>
    <row r="929">
      <c r="G929" s="36"/>
      <c r="H929" s="36"/>
      <c r="I929" s="36"/>
      <c r="J929" s="38"/>
      <c r="K929" s="38"/>
      <c r="L929" s="38"/>
      <c r="M929" s="38"/>
      <c r="N929" s="38"/>
      <c r="O929" s="38"/>
      <c r="P929" s="38"/>
      <c r="Q929" s="38"/>
      <c r="R929" s="38"/>
      <c r="S929" s="38"/>
      <c r="T929" s="38"/>
      <c r="U929" s="38"/>
      <c r="Z929" s="36"/>
      <c r="AH929" s="36"/>
      <c r="AI929" s="76"/>
    </row>
    <row r="930">
      <c r="G930" s="36"/>
      <c r="H930" s="36"/>
      <c r="I930" s="36"/>
      <c r="J930" s="38"/>
      <c r="K930" s="38"/>
      <c r="L930" s="38"/>
      <c r="M930" s="38"/>
      <c r="N930" s="38"/>
      <c r="O930" s="38"/>
      <c r="P930" s="38"/>
      <c r="Q930" s="38"/>
      <c r="R930" s="38"/>
      <c r="S930" s="38"/>
      <c r="T930" s="38"/>
      <c r="U930" s="38"/>
      <c r="Z930" s="36"/>
      <c r="AH930" s="36"/>
      <c r="AI930" s="76"/>
    </row>
    <row r="931">
      <c r="G931" s="36"/>
      <c r="H931" s="36"/>
      <c r="I931" s="36"/>
      <c r="J931" s="38"/>
      <c r="K931" s="38"/>
      <c r="L931" s="38"/>
      <c r="M931" s="38"/>
      <c r="N931" s="38"/>
      <c r="O931" s="38"/>
      <c r="P931" s="38"/>
      <c r="Q931" s="38"/>
      <c r="R931" s="38"/>
      <c r="S931" s="38"/>
      <c r="T931" s="38"/>
      <c r="U931" s="38"/>
      <c r="Z931" s="36"/>
      <c r="AH931" s="36"/>
      <c r="AI931" s="76"/>
    </row>
    <row r="932">
      <c r="G932" s="36"/>
      <c r="H932" s="36"/>
      <c r="I932" s="36"/>
      <c r="J932" s="38"/>
      <c r="K932" s="38"/>
      <c r="L932" s="38"/>
      <c r="M932" s="38"/>
      <c r="N932" s="38"/>
      <c r="O932" s="38"/>
      <c r="P932" s="38"/>
      <c r="Q932" s="38"/>
      <c r="R932" s="38"/>
      <c r="S932" s="38"/>
      <c r="T932" s="38"/>
      <c r="U932" s="38"/>
      <c r="Z932" s="36"/>
      <c r="AH932" s="36"/>
      <c r="AI932" s="76"/>
    </row>
    <row r="933">
      <c r="G933" s="36"/>
      <c r="H933" s="36"/>
      <c r="I933" s="36"/>
      <c r="J933" s="38"/>
      <c r="K933" s="38"/>
      <c r="L933" s="38"/>
      <c r="M933" s="38"/>
      <c r="N933" s="38"/>
      <c r="O933" s="38"/>
      <c r="P933" s="38"/>
      <c r="Q933" s="38"/>
      <c r="R933" s="38"/>
      <c r="S933" s="38"/>
      <c r="T933" s="38"/>
      <c r="U933" s="38"/>
      <c r="Z933" s="36"/>
      <c r="AH933" s="36"/>
      <c r="AI933" s="76"/>
    </row>
    <row r="934">
      <c r="G934" s="36"/>
      <c r="H934" s="36"/>
      <c r="I934" s="36"/>
      <c r="J934" s="38"/>
      <c r="K934" s="38"/>
      <c r="L934" s="38"/>
      <c r="M934" s="38"/>
      <c r="N934" s="38"/>
      <c r="O934" s="38"/>
      <c r="P934" s="38"/>
      <c r="Q934" s="38"/>
      <c r="R934" s="38"/>
      <c r="S934" s="38"/>
      <c r="T934" s="38"/>
      <c r="U934" s="38"/>
      <c r="Z934" s="36"/>
      <c r="AH934" s="36"/>
      <c r="AI934" s="76"/>
    </row>
    <row r="935">
      <c r="G935" s="36"/>
      <c r="H935" s="36"/>
      <c r="I935" s="36"/>
      <c r="J935" s="38"/>
      <c r="K935" s="38"/>
      <c r="L935" s="38"/>
      <c r="M935" s="38"/>
      <c r="N935" s="38"/>
      <c r="O935" s="38"/>
      <c r="P935" s="38"/>
      <c r="Q935" s="38"/>
      <c r="R935" s="38"/>
      <c r="S935" s="38"/>
      <c r="T935" s="38"/>
      <c r="U935" s="38"/>
      <c r="Z935" s="36"/>
      <c r="AH935" s="36"/>
      <c r="AI935" s="76"/>
    </row>
    <row r="936">
      <c r="G936" s="36"/>
      <c r="H936" s="36"/>
      <c r="I936" s="36"/>
      <c r="J936" s="38"/>
      <c r="K936" s="38"/>
      <c r="L936" s="38"/>
      <c r="M936" s="38"/>
      <c r="N936" s="38"/>
      <c r="O936" s="38"/>
      <c r="P936" s="38"/>
      <c r="Q936" s="38"/>
      <c r="R936" s="38"/>
      <c r="S936" s="38"/>
      <c r="T936" s="38"/>
      <c r="U936" s="38"/>
      <c r="Z936" s="36"/>
      <c r="AH936" s="36"/>
      <c r="AI936" s="76"/>
    </row>
    <row r="937">
      <c r="G937" s="36"/>
      <c r="H937" s="36"/>
      <c r="I937" s="36"/>
      <c r="J937" s="38"/>
      <c r="K937" s="38"/>
      <c r="L937" s="38"/>
      <c r="M937" s="38"/>
      <c r="N937" s="38"/>
      <c r="O937" s="38"/>
      <c r="P937" s="38"/>
      <c r="Q937" s="38"/>
      <c r="R937" s="38"/>
      <c r="S937" s="38"/>
      <c r="T937" s="38"/>
      <c r="U937" s="38"/>
      <c r="Z937" s="36"/>
      <c r="AH937" s="36"/>
      <c r="AI937" s="76"/>
    </row>
    <row r="938">
      <c r="G938" s="36"/>
      <c r="H938" s="36"/>
      <c r="I938" s="36"/>
      <c r="J938" s="38"/>
      <c r="K938" s="38"/>
      <c r="L938" s="38"/>
      <c r="M938" s="38"/>
      <c r="N938" s="38"/>
      <c r="O938" s="38"/>
      <c r="P938" s="38"/>
      <c r="Q938" s="38"/>
      <c r="R938" s="38"/>
      <c r="S938" s="38"/>
      <c r="T938" s="38"/>
      <c r="U938" s="38"/>
      <c r="Z938" s="36"/>
      <c r="AH938" s="36"/>
      <c r="AI938" s="76"/>
    </row>
    <row r="939">
      <c r="G939" s="36"/>
      <c r="H939" s="36"/>
      <c r="I939" s="36"/>
      <c r="J939" s="38"/>
      <c r="K939" s="38"/>
      <c r="L939" s="38"/>
      <c r="M939" s="38"/>
      <c r="N939" s="38"/>
      <c r="O939" s="38"/>
      <c r="P939" s="38"/>
      <c r="Q939" s="38"/>
      <c r="R939" s="38"/>
      <c r="S939" s="38"/>
      <c r="T939" s="38"/>
      <c r="U939" s="38"/>
      <c r="Z939" s="36"/>
      <c r="AH939" s="36"/>
      <c r="AI939" s="76"/>
    </row>
    <row r="940">
      <c r="G940" s="36"/>
      <c r="H940" s="36"/>
      <c r="I940" s="36"/>
      <c r="J940" s="38"/>
      <c r="K940" s="38"/>
      <c r="L940" s="38"/>
      <c r="M940" s="38"/>
      <c r="N940" s="38"/>
      <c r="O940" s="38"/>
      <c r="P940" s="38"/>
      <c r="Q940" s="38"/>
      <c r="R940" s="38"/>
      <c r="S940" s="38"/>
      <c r="T940" s="38"/>
      <c r="U940" s="38"/>
      <c r="Z940" s="36"/>
      <c r="AH940" s="36"/>
      <c r="AI940" s="76"/>
    </row>
    <row r="941">
      <c r="G941" s="36"/>
      <c r="H941" s="36"/>
      <c r="I941" s="36"/>
      <c r="J941" s="38"/>
      <c r="K941" s="38"/>
      <c r="L941" s="38"/>
      <c r="M941" s="38"/>
      <c r="N941" s="38"/>
      <c r="O941" s="38"/>
      <c r="P941" s="38"/>
      <c r="Q941" s="38"/>
      <c r="R941" s="38"/>
      <c r="S941" s="38"/>
      <c r="T941" s="38"/>
      <c r="U941" s="38"/>
      <c r="Z941" s="36"/>
      <c r="AH941" s="36"/>
      <c r="AI941" s="76"/>
    </row>
    <row r="942">
      <c r="G942" s="36"/>
      <c r="H942" s="36"/>
      <c r="I942" s="36"/>
      <c r="J942" s="38"/>
      <c r="K942" s="38"/>
      <c r="L942" s="38"/>
      <c r="M942" s="38"/>
      <c r="N942" s="38"/>
      <c r="O942" s="38"/>
      <c r="P942" s="38"/>
      <c r="Q942" s="38"/>
      <c r="R942" s="38"/>
      <c r="S942" s="38"/>
      <c r="T942" s="38"/>
      <c r="U942" s="38"/>
      <c r="Z942" s="36"/>
      <c r="AH942" s="36"/>
      <c r="AI942" s="76"/>
    </row>
    <row r="943">
      <c r="G943" s="36"/>
      <c r="H943" s="36"/>
      <c r="I943" s="36"/>
      <c r="J943" s="38"/>
      <c r="K943" s="38"/>
      <c r="L943" s="38"/>
      <c r="M943" s="38"/>
      <c r="N943" s="38"/>
      <c r="O943" s="38"/>
      <c r="P943" s="38"/>
      <c r="Q943" s="38"/>
      <c r="R943" s="38"/>
      <c r="S943" s="38"/>
      <c r="T943" s="38"/>
      <c r="U943" s="38"/>
      <c r="Z943" s="36"/>
      <c r="AH943" s="36"/>
      <c r="AI943" s="76"/>
    </row>
    <row r="944">
      <c r="G944" s="36"/>
      <c r="H944" s="36"/>
      <c r="I944" s="36"/>
      <c r="J944" s="38"/>
      <c r="K944" s="38"/>
      <c r="L944" s="38"/>
      <c r="M944" s="38"/>
      <c r="N944" s="38"/>
      <c r="O944" s="38"/>
      <c r="P944" s="38"/>
      <c r="Q944" s="38"/>
      <c r="R944" s="38"/>
      <c r="S944" s="38"/>
      <c r="T944" s="38"/>
      <c r="U944" s="38"/>
      <c r="Z944" s="36"/>
      <c r="AH944" s="36"/>
      <c r="AI944" s="76"/>
    </row>
    <row r="945">
      <c r="G945" s="36"/>
      <c r="H945" s="36"/>
      <c r="I945" s="36"/>
      <c r="J945" s="38"/>
      <c r="K945" s="38"/>
      <c r="L945" s="38"/>
      <c r="M945" s="38"/>
      <c r="N945" s="38"/>
      <c r="O945" s="38"/>
      <c r="P945" s="38"/>
      <c r="Q945" s="38"/>
      <c r="R945" s="38"/>
      <c r="S945" s="38"/>
      <c r="T945" s="38"/>
      <c r="U945" s="38"/>
      <c r="Z945" s="36"/>
      <c r="AH945" s="36"/>
      <c r="AI945" s="76"/>
    </row>
    <row r="946">
      <c r="G946" s="36"/>
      <c r="H946" s="36"/>
      <c r="I946" s="36"/>
      <c r="J946" s="38"/>
      <c r="K946" s="38"/>
      <c r="L946" s="38"/>
      <c r="M946" s="38"/>
      <c r="N946" s="38"/>
      <c r="O946" s="38"/>
      <c r="P946" s="38"/>
      <c r="Q946" s="38"/>
      <c r="R946" s="38"/>
      <c r="S946" s="38"/>
      <c r="T946" s="38"/>
      <c r="U946" s="38"/>
      <c r="Z946" s="36"/>
      <c r="AH946" s="36"/>
      <c r="AI946" s="76"/>
    </row>
    <row r="947">
      <c r="G947" s="36"/>
      <c r="H947" s="36"/>
      <c r="I947" s="36"/>
      <c r="J947" s="38"/>
      <c r="K947" s="38"/>
      <c r="L947" s="38"/>
      <c r="M947" s="38"/>
      <c r="N947" s="38"/>
      <c r="O947" s="38"/>
      <c r="P947" s="38"/>
      <c r="Q947" s="38"/>
      <c r="R947" s="38"/>
      <c r="S947" s="38"/>
      <c r="T947" s="38"/>
      <c r="U947" s="38"/>
      <c r="Z947" s="36"/>
      <c r="AH947" s="36"/>
      <c r="AI947" s="76"/>
    </row>
    <row r="948">
      <c r="G948" s="36"/>
      <c r="H948" s="36"/>
      <c r="I948" s="36"/>
      <c r="J948" s="38"/>
      <c r="K948" s="38"/>
      <c r="L948" s="38"/>
      <c r="M948" s="38"/>
      <c r="N948" s="38"/>
      <c r="O948" s="38"/>
      <c r="P948" s="38"/>
      <c r="Q948" s="38"/>
      <c r="R948" s="38"/>
      <c r="S948" s="38"/>
      <c r="T948" s="38"/>
      <c r="U948" s="38"/>
      <c r="Z948" s="36"/>
      <c r="AH948" s="36"/>
      <c r="AI948" s="76"/>
    </row>
    <row r="949">
      <c r="G949" s="36"/>
      <c r="H949" s="36"/>
      <c r="I949" s="36"/>
      <c r="J949" s="38"/>
      <c r="K949" s="38"/>
      <c r="L949" s="38"/>
      <c r="M949" s="38"/>
      <c r="N949" s="38"/>
      <c r="O949" s="38"/>
      <c r="P949" s="38"/>
      <c r="Q949" s="38"/>
      <c r="R949" s="38"/>
      <c r="S949" s="38"/>
      <c r="T949" s="38"/>
      <c r="U949" s="38"/>
      <c r="Z949" s="36"/>
      <c r="AH949" s="36"/>
      <c r="AI949" s="76"/>
    </row>
    <row r="950">
      <c r="G950" s="36"/>
      <c r="H950" s="36"/>
      <c r="I950" s="36"/>
      <c r="J950" s="38"/>
      <c r="K950" s="38"/>
      <c r="L950" s="38"/>
      <c r="M950" s="38"/>
      <c r="N950" s="38"/>
      <c r="O950" s="38"/>
      <c r="P950" s="38"/>
      <c r="Q950" s="38"/>
      <c r="R950" s="38"/>
      <c r="S950" s="38"/>
      <c r="T950" s="38"/>
      <c r="U950" s="38"/>
      <c r="Z950" s="36"/>
      <c r="AH950" s="36"/>
      <c r="AI950" s="76"/>
    </row>
    <row r="951">
      <c r="G951" s="36"/>
      <c r="H951" s="36"/>
      <c r="I951" s="36"/>
      <c r="J951" s="38"/>
      <c r="K951" s="38"/>
      <c r="L951" s="38"/>
      <c r="M951" s="38"/>
      <c r="N951" s="38"/>
      <c r="O951" s="38"/>
      <c r="P951" s="38"/>
      <c r="Q951" s="38"/>
      <c r="R951" s="38"/>
      <c r="S951" s="38"/>
      <c r="T951" s="38"/>
      <c r="U951" s="38"/>
      <c r="Z951" s="36"/>
      <c r="AH951" s="36"/>
      <c r="AI951" s="76"/>
    </row>
    <row r="952">
      <c r="G952" s="36"/>
      <c r="H952" s="36"/>
      <c r="I952" s="36"/>
      <c r="J952" s="38"/>
      <c r="K952" s="38"/>
      <c r="L952" s="38"/>
      <c r="M952" s="38"/>
      <c r="N952" s="38"/>
      <c r="O952" s="38"/>
      <c r="P952" s="38"/>
      <c r="Q952" s="38"/>
      <c r="R952" s="38"/>
      <c r="S952" s="38"/>
      <c r="T952" s="38"/>
      <c r="U952" s="38"/>
      <c r="Z952" s="36"/>
      <c r="AH952" s="36"/>
      <c r="AI952" s="76"/>
    </row>
    <row r="953">
      <c r="G953" s="36"/>
      <c r="H953" s="36"/>
      <c r="I953" s="36"/>
      <c r="J953" s="38"/>
      <c r="K953" s="38"/>
      <c r="L953" s="38"/>
      <c r="M953" s="38"/>
      <c r="N953" s="38"/>
      <c r="O953" s="38"/>
      <c r="P953" s="38"/>
      <c r="Q953" s="38"/>
      <c r="R953" s="38"/>
      <c r="S953" s="38"/>
      <c r="T953" s="38"/>
      <c r="U953" s="38"/>
      <c r="Z953" s="36"/>
      <c r="AH953" s="36"/>
      <c r="AI953" s="76"/>
    </row>
    <row r="954">
      <c r="G954" s="36"/>
      <c r="H954" s="36"/>
      <c r="I954" s="36"/>
      <c r="J954" s="38"/>
      <c r="K954" s="38"/>
      <c r="L954" s="38"/>
      <c r="M954" s="38"/>
      <c r="N954" s="38"/>
      <c r="O954" s="38"/>
      <c r="P954" s="38"/>
      <c r="Q954" s="38"/>
      <c r="R954" s="38"/>
      <c r="S954" s="38"/>
      <c r="T954" s="38"/>
      <c r="U954" s="38"/>
      <c r="Z954" s="36"/>
      <c r="AH954" s="36"/>
      <c r="AI954" s="76"/>
    </row>
    <row r="955">
      <c r="G955" s="36"/>
      <c r="H955" s="36"/>
      <c r="I955" s="36"/>
      <c r="J955" s="38"/>
      <c r="K955" s="38"/>
      <c r="L955" s="38"/>
      <c r="M955" s="38"/>
      <c r="N955" s="38"/>
      <c r="O955" s="38"/>
      <c r="P955" s="38"/>
      <c r="Q955" s="38"/>
      <c r="R955" s="38"/>
      <c r="S955" s="38"/>
      <c r="T955" s="38"/>
      <c r="U955" s="38"/>
      <c r="Z955" s="36"/>
      <c r="AH955" s="36"/>
      <c r="AI955" s="76"/>
    </row>
    <row r="956">
      <c r="G956" s="36"/>
      <c r="H956" s="36"/>
      <c r="I956" s="36"/>
      <c r="J956" s="38"/>
      <c r="K956" s="38"/>
      <c r="L956" s="38"/>
      <c r="M956" s="38"/>
      <c r="N956" s="38"/>
      <c r="O956" s="38"/>
      <c r="P956" s="38"/>
      <c r="Q956" s="38"/>
      <c r="R956" s="38"/>
      <c r="S956" s="38"/>
      <c r="T956" s="38"/>
      <c r="U956" s="38"/>
      <c r="Z956" s="36"/>
      <c r="AH956" s="36"/>
      <c r="AI956" s="76"/>
    </row>
    <row r="957">
      <c r="G957" s="36"/>
      <c r="H957" s="36"/>
      <c r="I957" s="36"/>
      <c r="J957" s="38"/>
      <c r="K957" s="38"/>
      <c r="L957" s="38"/>
      <c r="M957" s="38"/>
      <c r="N957" s="38"/>
      <c r="O957" s="38"/>
      <c r="P957" s="38"/>
      <c r="Q957" s="38"/>
      <c r="R957" s="38"/>
      <c r="S957" s="38"/>
      <c r="T957" s="38"/>
      <c r="U957" s="38"/>
      <c r="Z957" s="36"/>
      <c r="AH957" s="36"/>
      <c r="AI957" s="76"/>
    </row>
    <row r="958">
      <c r="G958" s="36"/>
      <c r="H958" s="36"/>
      <c r="I958" s="36"/>
      <c r="J958" s="38"/>
      <c r="K958" s="38"/>
      <c r="L958" s="38"/>
      <c r="M958" s="38"/>
      <c r="N958" s="38"/>
      <c r="O958" s="38"/>
      <c r="P958" s="38"/>
      <c r="Q958" s="38"/>
      <c r="R958" s="38"/>
      <c r="S958" s="38"/>
      <c r="T958" s="38"/>
      <c r="U958" s="38"/>
      <c r="Z958" s="36"/>
      <c r="AH958" s="36"/>
      <c r="AI958" s="76"/>
    </row>
    <row r="959">
      <c r="G959" s="36"/>
      <c r="H959" s="36"/>
      <c r="I959" s="36"/>
      <c r="J959" s="38"/>
      <c r="K959" s="38"/>
      <c r="L959" s="38"/>
      <c r="M959" s="38"/>
      <c r="N959" s="38"/>
      <c r="O959" s="38"/>
      <c r="P959" s="38"/>
      <c r="Q959" s="38"/>
      <c r="R959" s="38"/>
      <c r="S959" s="38"/>
      <c r="T959" s="38"/>
      <c r="U959" s="38"/>
      <c r="Z959" s="36"/>
      <c r="AH959" s="36"/>
      <c r="AI959" s="76"/>
    </row>
    <row r="960">
      <c r="G960" s="36"/>
      <c r="H960" s="36"/>
      <c r="I960" s="36"/>
      <c r="J960" s="38"/>
      <c r="K960" s="38"/>
      <c r="L960" s="38"/>
      <c r="M960" s="38"/>
      <c r="N960" s="38"/>
      <c r="O960" s="38"/>
      <c r="P960" s="38"/>
      <c r="Q960" s="38"/>
      <c r="R960" s="38"/>
      <c r="S960" s="38"/>
      <c r="T960" s="38"/>
      <c r="U960" s="38"/>
      <c r="Z960" s="36"/>
      <c r="AH960" s="36"/>
      <c r="AI960" s="76"/>
    </row>
    <row r="961">
      <c r="G961" s="36"/>
      <c r="H961" s="36"/>
      <c r="I961" s="36"/>
      <c r="J961" s="38"/>
      <c r="K961" s="38"/>
      <c r="L961" s="38"/>
      <c r="M961" s="38"/>
      <c r="N961" s="38"/>
      <c r="O961" s="38"/>
      <c r="P961" s="38"/>
      <c r="Q961" s="38"/>
      <c r="R961" s="38"/>
      <c r="S961" s="38"/>
      <c r="T961" s="38"/>
      <c r="U961" s="38"/>
      <c r="Z961" s="36"/>
      <c r="AH961" s="36"/>
      <c r="AI961" s="76"/>
    </row>
    <row r="962">
      <c r="G962" s="36"/>
      <c r="H962" s="36"/>
      <c r="I962" s="36"/>
      <c r="J962" s="38"/>
      <c r="K962" s="38"/>
      <c r="L962" s="38"/>
      <c r="M962" s="38"/>
      <c r="N962" s="38"/>
      <c r="O962" s="38"/>
      <c r="P962" s="38"/>
      <c r="Q962" s="38"/>
      <c r="R962" s="38"/>
      <c r="S962" s="38"/>
      <c r="T962" s="38"/>
      <c r="U962" s="38"/>
      <c r="Z962" s="36"/>
      <c r="AH962" s="36"/>
      <c r="AI962" s="76"/>
    </row>
    <row r="963">
      <c r="G963" s="36"/>
      <c r="H963" s="36"/>
      <c r="I963" s="36"/>
      <c r="J963" s="38"/>
      <c r="K963" s="38"/>
      <c r="L963" s="38"/>
      <c r="M963" s="38"/>
      <c r="N963" s="38"/>
      <c r="O963" s="38"/>
      <c r="P963" s="38"/>
      <c r="Q963" s="38"/>
      <c r="R963" s="38"/>
      <c r="S963" s="38"/>
      <c r="T963" s="38"/>
      <c r="U963" s="38"/>
      <c r="Z963" s="36"/>
      <c r="AH963" s="36"/>
      <c r="AI963" s="76"/>
    </row>
    <row r="964">
      <c r="G964" s="36"/>
      <c r="H964" s="36"/>
      <c r="I964" s="36"/>
      <c r="J964" s="38"/>
      <c r="K964" s="38"/>
      <c r="L964" s="38"/>
      <c r="M964" s="38"/>
      <c r="N964" s="38"/>
      <c r="O964" s="38"/>
      <c r="P964" s="38"/>
      <c r="Q964" s="38"/>
      <c r="R964" s="38"/>
      <c r="S964" s="38"/>
      <c r="T964" s="38"/>
      <c r="U964" s="38"/>
      <c r="Z964" s="36"/>
      <c r="AH964" s="36"/>
      <c r="AI964" s="76"/>
    </row>
    <row r="965">
      <c r="G965" s="36"/>
      <c r="H965" s="36"/>
      <c r="I965" s="36"/>
      <c r="J965" s="38"/>
      <c r="K965" s="38"/>
      <c r="L965" s="38"/>
      <c r="M965" s="38"/>
      <c r="N965" s="38"/>
      <c r="O965" s="38"/>
      <c r="P965" s="38"/>
      <c r="Q965" s="38"/>
      <c r="R965" s="38"/>
      <c r="S965" s="38"/>
      <c r="T965" s="38"/>
      <c r="U965" s="38"/>
      <c r="Z965" s="36"/>
      <c r="AH965" s="36"/>
      <c r="AI965" s="76"/>
    </row>
    <row r="966">
      <c r="G966" s="36"/>
      <c r="H966" s="36"/>
      <c r="I966" s="36"/>
      <c r="J966" s="38"/>
      <c r="K966" s="38"/>
      <c r="L966" s="38"/>
      <c r="M966" s="38"/>
      <c r="N966" s="38"/>
      <c r="O966" s="38"/>
      <c r="P966" s="38"/>
      <c r="Q966" s="38"/>
      <c r="R966" s="38"/>
      <c r="S966" s="38"/>
      <c r="T966" s="38"/>
      <c r="U966" s="38"/>
      <c r="Z966" s="36"/>
      <c r="AH966" s="36"/>
      <c r="AI966" s="76"/>
    </row>
    <row r="967">
      <c r="G967" s="36"/>
      <c r="H967" s="36"/>
      <c r="I967" s="36"/>
      <c r="J967" s="38"/>
      <c r="K967" s="38"/>
      <c r="L967" s="38"/>
      <c r="M967" s="38"/>
      <c r="N967" s="38"/>
      <c r="O967" s="38"/>
      <c r="P967" s="38"/>
      <c r="Q967" s="38"/>
      <c r="R967" s="38"/>
      <c r="S967" s="38"/>
      <c r="T967" s="38"/>
      <c r="U967" s="38"/>
      <c r="Z967" s="36"/>
      <c r="AH967" s="36"/>
      <c r="AI967" s="76"/>
    </row>
    <row r="968">
      <c r="G968" s="36"/>
      <c r="H968" s="36"/>
      <c r="I968" s="36"/>
      <c r="J968" s="38"/>
      <c r="K968" s="38"/>
      <c r="L968" s="38"/>
      <c r="M968" s="38"/>
      <c r="N968" s="38"/>
      <c r="O968" s="38"/>
      <c r="P968" s="38"/>
      <c r="Q968" s="38"/>
      <c r="R968" s="38"/>
      <c r="S968" s="38"/>
      <c r="T968" s="38"/>
      <c r="U968" s="38"/>
      <c r="Z968" s="36"/>
      <c r="AH968" s="36"/>
      <c r="AI968" s="76"/>
    </row>
    <row r="969">
      <c r="G969" s="36"/>
      <c r="H969" s="36"/>
      <c r="I969" s="36"/>
      <c r="J969" s="38"/>
      <c r="K969" s="38"/>
      <c r="L969" s="38"/>
      <c r="M969" s="38"/>
      <c r="N969" s="38"/>
      <c r="O969" s="38"/>
      <c r="P969" s="38"/>
      <c r="Q969" s="38"/>
      <c r="R969" s="38"/>
      <c r="S969" s="38"/>
      <c r="T969" s="38"/>
      <c r="U969" s="38"/>
      <c r="Z969" s="36"/>
      <c r="AH969" s="36"/>
      <c r="AI969" s="76"/>
    </row>
    <row r="970">
      <c r="G970" s="36"/>
      <c r="H970" s="36"/>
      <c r="I970" s="36"/>
      <c r="J970" s="38"/>
      <c r="K970" s="38"/>
      <c r="L970" s="38"/>
      <c r="M970" s="38"/>
      <c r="N970" s="38"/>
      <c r="O970" s="38"/>
      <c r="P970" s="38"/>
      <c r="Q970" s="38"/>
      <c r="R970" s="38"/>
      <c r="S970" s="38"/>
      <c r="T970" s="38"/>
      <c r="U970" s="38"/>
      <c r="Z970" s="36"/>
      <c r="AH970" s="36"/>
      <c r="AI970" s="76"/>
    </row>
    <row r="971">
      <c r="G971" s="36"/>
      <c r="H971" s="36"/>
      <c r="I971" s="36"/>
      <c r="J971" s="38"/>
      <c r="K971" s="38"/>
      <c r="L971" s="38"/>
      <c r="M971" s="38"/>
      <c r="N971" s="38"/>
      <c r="O971" s="38"/>
      <c r="P971" s="38"/>
      <c r="Q971" s="38"/>
      <c r="R971" s="38"/>
      <c r="S971" s="38"/>
      <c r="T971" s="38"/>
      <c r="U971" s="38"/>
      <c r="Z971" s="36"/>
      <c r="AH971" s="36"/>
      <c r="AI971" s="76"/>
    </row>
    <row r="972">
      <c r="G972" s="36"/>
      <c r="H972" s="36"/>
      <c r="I972" s="36"/>
      <c r="J972" s="38"/>
      <c r="K972" s="38"/>
      <c r="L972" s="38"/>
      <c r="M972" s="38"/>
      <c r="N972" s="38"/>
      <c r="O972" s="38"/>
      <c r="P972" s="38"/>
      <c r="Q972" s="38"/>
      <c r="R972" s="38"/>
      <c r="S972" s="38"/>
      <c r="T972" s="38"/>
      <c r="U972" s="38"/>
      <c r="Z972" s="36"/>
      <c r="AH972" s="36"/>
      <c r="AI972" s="76"/>
    </row>
    <row r="973">
      <c r="G973" s="36"/>
      <c r="H973" s="36"/>
      <c r="I973" s="36"/>
      <c r="J973" s="38"/>
      <c r="K973" s="38"/>
      <c r="L973" s="38"/>
      <c r="M973" s="38"/>
      <c r="N973" s="38"/>
      <c r="O973" s="38"/>
      <c r="P973" s="38"/>
      <c r="Q973" s="38"/>
      <c r="R973" s="38"/>
      <c r="S973" s="38"/>
      <c r="T973" s="38"/>
      <c r="U973" s="38"/>
      <c r="Z973" s="36"/>
      <c r="AH973" s="36"/>
      <c r="AI973" s="76"/>
    </row>
    <row r="974">
      <c r="G974" s="36"/>
      <c r="H974" s="36"/>
      <c r="I974" s="36"/>
      <c r="J974" s="38"/>
      <c r="K974" s="38"/>
      <c r="L974" s="38"/>
      <c r="M974" s="38"/>
      <c r="N974" s="38"/>
      <c r="O974" s="38"/>
      <c r="P974" s="38"/>
      <c r="Q974" s="38"/>
      <c r="R974" s="38"/>
      <c r="S974" s="38"/>
      <c r="T974" s="38"/>
      <c r="U974" s="38"/>
      <c r="Z974" s="36"/>
      <c r="AH974" s="36"/>
      <c r="AI974" s="76"/>
    </row>
    <row r="975">
      <c r="G975" s="36"/>
      <c r="H975" s="36"/>
      <c r="I975" s="36"/>
      <c r="J975" s="38"/>
      <c r="K975" s="38"/>
      <c r="L975" s="38"/>
      <c r="M975" s="38"/>
      <c r="N975" s="38"/>
      <c r="O975" s="38"/>
      <c r="P975" s="38"/>
      <c r="Q975" s="38"/>
      <c r="R975" s="38"/>
      <c r="S975" s="38"/>
      <c r="T975" s="38"/>
      <c r="U975" s="38"/>
      <c r="Z975" s="36"/>
      <c r="AH975" s="36"/>
      <c r="AI975" s="76"/>
    </row>
    <row r="976">
      <c r="G976" s="36"/>
      <c r="H976" s="36"/>
      <c r="I976" s="36"/>
      <c r="J976" s="38"/>
      <c r="K976" s="38"/>
      <c r="L976" s="38"/>
      <c r="M976" s="38"/>
      <c r="N976" s="38"/>
      <c r="O976" s="38"/>
      <c r="P976" s="38"/>
      <c r="Q976" s="38"/>
      <c r="R976" s="38"/>
      <c r="S976" s="38"/>
      <c r="T976" s="38"/>
      <c r="U976" s="38"/>
      <c r="Z976" s="36"/>
      <c r="AH976" s="36"/>
      <c r="AI976" s="76"/>
    </row>
    <row r="977">
      <c r="G977" s="36"/>
      <c r="H977" s="36"/>
      <c r="I977" s="36"/>
      <c r="J977" s="38"/>
      <c r="K977" s="38"/>
      <c r="L977" s="38"/>
      <c r="M977" s="38"/>
      <c r="N977" s="38"/>
      <c r="O977" s="38"/>
      <c r="P977" s="38"/>
      <c r="Q977" s="38"/>
      <c r="R977" s="38"/>
      <c r="S977" s="38"/>
      <c r="T977" s="38"/>
      <c r="U977" s="38"/>
      <c r="Z977" s="36"/>
      <c r="AH977" s="36"/>
      <c r="AI977" s="76"/>
    </row>
    <row r="978">
      <c r="G978" s="36"/>
      <c r="H978" s="36"/>
      <c r="I978" s="36"/>
      <c r="J978" s="38"/>
      <c r="K978" s="38"/>
      <c r="L978" s="38"/>
      <c r="M978" s="38"/>
      <c r="N978" s="38"/>
      <c r="O978" s="38"/>
      <c r="P978" s="38"/>
      <c r="Q978" s="38"/>
      <c r="R978" s="38"/>
      <c r="S978" s="38"/>
      <c r="T978" s="38"/>
      <c r="U978" s="38"/>
      <c r="Z978" s="36"/>
      <c r="AH978" s="36"/>
      <c r="AI978" s="76"/>
    </row>
    <row r="979">
      <c r="G979" s="36"/>
      <c r="H979" s="36"/>
      <c r="I979" s="36"/>
      <c r="J979" s="38"/>
      <c r="K979" s="38"/>
      <c r="L979" s="38"/>
      <c r="M979" s="38"/>
      <c r="N979" s="38"/>
      <c r="O979" s="38"/>
      <c r="P979" s="38"/>
      <c r="Q979" s="38"/>
      <c r="R979" s="38"/>
      <c r="S979" s="38"/>
      <c r="T979" s="38"/>
      <c r="U979" s="38"/>
      <c r="Z979" s="36"/>
      <c r="AH979" s="36"/>
      <c r="AI979" s="76"/>
    </row>
    <row r="980">
      <c r="G980" s="36"/>
      <c r="H980" s="36"/>
      <c r="I980" s="36"/>
      <c r="J980" s="38"/>
      <c r="K980" s="38"/>
      <c r="L980" s="38"/>
      <c r="M980" s="38"/>
      <c r="N980" s="38"/>
      <c r="O980" s="38"/>
      <c r="P980" s="38"/>
      <c r="Q980" s="38"/>
      <c r="R980" s="38"/>
      <c r="S980" s="38"/>
      <c r="T980" s="38"/>
      <c r="U980" s="38"/>
      <c r="Z980" s="36"/>
      <c r="AH980" s="36"/>
      <c r="AI980" s="76"/>
    </row>
    <row r="981">
      <c r="G981" s="36"/>
      <c r="H981" s="36"/>
      <c r="I981" s="36"/>
      <c r="J981" s="38"/>
      <c r="K981" s="38"/>
      <c r="L981" s="38"/>
      <c r="M981" s="38"/>
      <c r="N981" s="38"/>
      <c r="O981" s="38"/>
      <c r="P981" s="38"/>
      <c r="Q981" s="38"/>
      <c r="R981" s="38"/>
      <c r="S981" s="38"/>
      <c r="T981" s="38"/>
      <c r="U981" s="38"/>
      <c r="Z981" s="36"/>
      <c r="AH981" s="36"/>
      <c r="AI981" s="76"/>
    </row>
    <row r="982">
      <c r="G982" s="36"/>
      <c r="H982" s="36"/>
      <c r="I982" s="36"/>
      <c r="J982" s="38"/>
      <c r="K982" s="38"/>
      <c r="L982" s="38"/>
      <c r="M982" s="38"/>
      <c r="N982" s="38"/>
      <c r="O982" s="38"/>
      <c r="P982" s="38"/>
      <c r="Q982" s="38"/>
      <c r="R982" s="38"/>
      <c r="S982" s="38"/>
      <c r="T982" s="38"/>
      <c r="U982" s="38"/>
      <c r="Z982" s="36"/>
      <c r="AH982" s="36"/>
      <c r="AI982" s="76"/>
    </row>
    <row r="983">
      <c r="G983" s="36"/>
      <c r="H983" s="36"/>
      <c r="I983" s="36"/>
      <c r="J983" s="38"/>
      <c r="K983" s="38"/>
      <c r="L983" s="38"/>
      <c r="M983" s="38"/>
      <c r="N983" s="38"/>
      <c r="O983" s="38"/>
      <c r="P983" s="38"/>
      <c r="Q983" s="38"/>
      <c r="R983" s="38"/>
      <c r="S983" s="38"/>
      <c r="T983" s="38"/>
      <c r="U983" s="38"/>
      <c r="Z983" s="36"/>
      <c r="AH983" s="36"/>
      <c r="AI983" s="76"/>
    </row>
    <row r="984">
      <c r="G984" s="36"/>
      <c r="H984" s="36"/>
      <c r="I984" s="36"/>
      <c r="J984" s="38"/>
      <c r="K984" s="38"/>
      <c r="L984" s="38"/>
      <c r="M984" s="38"/>
      <c r="N984" s="38"/>
      <c r="O984" s="38"/>
      <c r="P984" s="38"/>
      <c r="Q984" s="38"/>
      <c r="R984" s="38"/>
      <c r="S984" s="38"/>
      <c r="T984" s="38"/>
      <c r="U984" s="38"/>
      <c r="Z984" s="36"/>
      <c r="AH984" s="36"/>
      <c r="AI984" s="76"/>
    </row>
    <row r="985">
      <c r="G985" s="36"/>
      <c r="H985" s="36"/>
      <c r="I985" s="36"/>
      <c r="J985" s="38"/>
      <c r="K985" s="38"/>
      <c r="L985" s="38"/>
      <c r="M985" s="38"/>
      <c r="N985" s="38"/>
      <c r="O985" s="38"/>
      <c r="P985" s="38"/>
      <c r="Q985" s="38"/>
      <c r="R985" s="38"/>
      <c r="S985" s="38"/>
      <c r="T985" s="38"/>
      <c r="U985" s="38"/>
      <c r="Z985" s="36"/>
      <c r="AH985" s="36"/>
      <c r="AI985" s="76"/>
    </row>
    <row r="986">
      <c r="G986" s="36"/>
      <c r="H986" s="36"/>
      <c r="I986" s="36"/>
      <c r="J986" s="38"/>
      <c r="K986" s="38"/>
      <c r="L986" s="38"/>
      <c r="M986" s="38"/>
      <c r="N986" s="38"/>
      <c r="O986" s="38"/>
      <c r="P986" s="38"/>
      <c r="Q986" s="38"/>
      <c r="R986" s="38"/>
      <c r="S986" s="38"/>
      <c r="T986" s="38"/>
      <c r="U986" s="38"/>
      <c r="Z986" s="36"/>
      <c r="AH986" s="36"/>
      <c r="AI986" s="76"/>
    </row>
    <row r="987">
      <c r="G987" s="36"/>
      <c r="H987" s="36"/>
      <c r="I987" s="36"/>
      <c r="J987" s="38"/>
      <c r="K987" s="38"/>
      <c r="L987" s="38"/>
      <c r="M987" s="38"/>
      <c r="N987" s="38"/>
      <c r="O987" s="38"/>
      <c r="P987" s="38"/>
      <c r="Q987" s="38"/>
      <c r="R987" s="38"/>
      <c r="S987" s="38"/>
      <c r="T987" s="38"/>
      <c r="U987" s="38"/>
      <c r="Z987" s="36"/>
      <c r="AH987" s="36"/>
      <c r="AI987" s="76"/>
    </row>
    <row r="988">
      <c r="G988" s="36"/>
      <c r="H988" s="36"/>
      <c r="I988" s="36"/>
      <c r="J988" s="38"/>
      <c r="K988" s="38"/>
      <c r="L988" s="38"/>
      <c r="M988" s="38"/>
      <c r="N988" s="38"/>
      <c r="O988" s="38"/>
      <c r="P988" s="38"/>
      <c r="Q988" s="38"/>
      <c r="R988" s="38"/>
      <c r="S988" s="38"/>
      <c r="T988" s="38"/>
      <c r="U988" s="38"/>
      <c r="Z988" s="36"/>
      <c r="AH988" s="36"/>
      <c r="AI988" s="76"/>
    </row>
    <row r="989">
      <c r="G989" s="36"/>
      <c r="H989" s="36"/>
      <c r="I989" s="36"/>
      <c r="J989" s="38"/>
      <c r="K989" s="38"/>
      <c r="L989" s="38"/>
      <c r="M989" s="38"/>
      <c r="N989" s="38"/>
      <c r="O989" s="38"/>
      <c r="P989" s="38"/>
      <c r="Q989" s="38"/>
      <c r="R989" s="38"/>
      <c r="S989" s="38"/>
      <c r="T989" s="38"/>
      <c r="U989" s="38"/>
      <c r="Z989" s="36"/>
      <c r="AH989" s="36"/>
      <c r="AI989" s="76"/>
    </row>
    <row r="990">
      <c r="G990" s="36"/>
      <c r="H990" s="36"/>
      <c r="I990" s="36"/>
      <c r="J990" s="38"/>
      <c r="K990" s="38"/>
      <c r="L990" s="38"/>
      <c r="M990" s="38"/>
      <c r="N990" s="38"/>
      <c r="O990" s="38"/>
      <c r="P990" s="38"/>
      <c r="Q990" s="38"/>
      <c r="R990" s="38"/>
      <c r="S990" s="38"/>
      <c r="T990" s="38"/>
      <c r="U990" s="38"/>
      <c r="Z990" s="36"/>
      <c r="AH990" s="36"/>
      <c r="AI990" s="76"/>
    </row>
    <row r="991">
      <c r="G991" s="36"/>
      <c r="H991" s="36"/>
      <c r="I991" s="36"/>
      <c r="J991" s="38"/>
      <c r="K991" s="38"/>
      <c r="L991" s="38"/>
      <c r="M991" s="38"/>
      <c r="N991" s="38"/>
      <c r="O991" s="38"/>
      <c r="P991" s="38"/>
      <c r="Q991" s="38"/>
      <c r="R991" s="38"/>
      <c r="S991" s="38"/>
      <c r="T991" s="38"/>
      <c r="U991" s="38"/>
      <c r="Z991" s="36"/>
      <c r="AH991" s="36"/>
      <c r="AI991" s="76"/>
    </row>
    <row r="992">
      <c r="G992" s="36"/>
      <c r="H992" s="36"/>
      <c r="I992" s="36"/>
      <c r="J992" s="38"/>
      <c r="K992" s="38"/>
      <c r="L992" s="38"/>
      <c r="M992" s="38"/>
      <c r="N992" s="38"/>
      <c r="O992" s="38"/>
      <c r="P992" s="38"/>
      <c r="Q992" s="38"/>
      <c r="R992" s="38"/>
      <c r="S992" s="38"/>
      <c r="T992" s="38"/>
      <c r="U992" s="38"/>
      <c r="Z992" s="36"/>
      <c r="AH992" s="36"/>
      <c r="AI992" s="76"/>
    </row>
    <row r="993">
      <c r="G993" s="36"/>
      <c r="H993" s="36"/>
      <c r="I993" s="36"/>
      <c r="J993" s="38"/>
      <c r="K993" s="38"/>
      <c r="L993" s="38"/>
      <c r="M993" s="38"/>
      <c r="N993" s="38"/>
      <c r="O993" s="38"/>
      <c r="P993" s="38"/>
      <c r="Q993" s="38"/>
      <c r="R993" s="38"/>
      <c r="S993" s="38"/>
      <c r="T993" s="38"/>
      <c r="U993" s="38"/>
      <c r="Z993" s="36"/>
      <c r="AH993" s="36"/>
      <c r="AI993" s="76"/>
    </row>
    <row r="994">
      <c r="G994" s="36"/>
      <c r="H994" s="36"/>
      <c r="I994" s="36"/>
      <c r="J994" s="38"/>
      <c r="K994" s="38"/>
      <c r="L994" s="38"/>
      <c r="M994" s="38"/>
      <c r="N994" s="38"/>
      <c r="O994" s="38"/>
      <c r="P994" s="38"/>
      <c r="Q994" s="38"/>
      <c r="R994" s="38"/>
      <c r="S994" s="38"/>
      <c r="T994" s="38"/>
      <c r="U994" s="38"/>
      <c r="Z994" s="36"/>
      <c r="AH994" s="36"/>
      <c r="AI994" s="76"/>
    </row>
    <row r="995">
      <c r="G995" s="36"/>
      <c r="H995" s="36"/>
      <c r="I995" s="36"/>
      <c r="J995" s="38"/>
      <c r="K995" s="38"/>
      <c r="L995" s="38"/>
      <c r="M995" s="38"/>
      <c r="N995" s="38"/>
      <c r="O995" s="38"/>
      <c r="P995" s="38"/>
      <c r="Q995" s="38"/>
      <c r="R995" s="38"/>
      <c r="S995" s="38"/>
      <c r="T995" s="38"/>
      <c r="U995" s="38"/>
      <c r="Z995" s="36"/>
      <c r="AH995" s="36"/>
      <c r="AI995" s="76"/>
    </row>
    <row r="996">
      <c r="G996" s="36"/>
      <c r="H996" s="36"/>
      <c r="I996" s="36"/>
      <c r="J996" s="38"/>
      <c r="K996" s="38"/>
      <c r="L996" s="38"/>
      <c r="M996" s="38"/>
      <c r="N996" s="38"/>
      <c r="O996" s="38"/>
      <c r="P996" s="38"/>
      <c r="Q996" s="38"/>
      <c r="R996" s="38"/>
      <c r="S996" s="38"/>
      <c r="T996" s="38"/>
      <c r="U996" s="38"/>
      <c r="Z996" s="36"/>
      <c r="AH996" s="36"/>
      <c r="AI996" s="76"/>
    </row>
    <row r="997">
      <c r="G997" s="36"/>
      <c r="H997" s="36"/>
      <c r="I997" s="36"/>
      <c r="J997" s="38"/>
      <c r="K997" s="38"/>
      <c r="L997" s="38"/>
      <c r="M997" s="38"/>
      <c r="N997" s="38"/>
      <c r="O997" s="38"/>
      <c r="P997" s="38"/>
      <c r="Q997" s="38"/>
      <c r="R997" s="38"/>
      <c r="S997" s="38"/>
      <c r="T997" s="38"/>
      <c r="U997" s="38"/>
      <c r="AH997" s="36"/>
      <c r="AI997" s="76"/>
    </row>
    <row r="998">
      <c r="G998" s="36"/>
      <c r="H998" s="36"/>
      <c r="I998" s="36"/>
      <c r="J998" s="38"/>
      <c r="K998" s="38"/>
      <c r="L998" s="38"/>
      <c r="M998" s="38"/>
      <c r="N998" s="38"/>
      <c r="O998" s="38"/>
      <c r="P998" s="38"/>
      <c r="Q998" s="38"/>
      <c r="R998" s="38"/>
      <c r="S998" s="38"/>
      <c r="T998" s="38"/>
      <c r="AH998" s="36"/>
      <c r="AI998" s="76"/>
    </row>
    <row r="999">
      <c r="G999" s="36"/>
      <c r="H999" s="36"/>
      <c r="I999" s="36"/>
      <c r="J999" s="38"/>
      <c r="K999" s="38"/>
      <c r="L999" s="38"/>
      <c r="M999" s="38"/>
      <c r="N999" s="38"/>
      <c r="O999" s="38"/>
      <c r="P999" s="38"/>
      <c r="Q999" s="38"/>
      <c r="R999" s="38"/>
      <c r="S999" s="38"/>
      <c r="T999" s="38"/>
      <c r="AH999" s="36"/>
      <c r="AI999" s="76"/>
    </row>
    <row r="1000">
      <c r="G1000" s="36"/>
      <c r="H1000" s="36"/>
      <c r="I1000" s="36"/>
      <c r="J1000" s="38"/>
      <c r="K1000" s="38"/>
      <c r="L1000" s="38"/>
      <c r="M1000" s="38"/>
      <c r="N1000" s="38"/>
      <c r="O1000" s="38"/>
      <c r="P1000" s="38"/>
      <c r="Q1000" s="38"/>
      <c r="R1000" s="38"/>
      <c r="S1000" s="38"/>
      <c r="T1000" s="38"/>
      <c r="AH1000" s="36"/>
      <c r="AI1000" s="76"/>
    </row>
    <row r="1001">
      <c r="G1001" s="36"/>
      <c r="H1001" s="36"/>
      <c r="I1001" s="36"/>
      <c r="J1001" s="38"/>
      <c r="S1001" s="38"/>
      <c r="T1001" s="38"/>
      <c r="AH1001" s="36"/>
      <c r="AI1001" s="76"/>
    </row>
  </sheetData>
  <mergeCells count="35">
    <mergeCell ref="B2:F2"/>
    <mergeCell ref="B3:F3"/>
    <mergeCell ref="B4:F4"/>
    <mergeCell ref="B5:F5"/>
    <mergeCell ref="B6:F6"/>
    <mergeCell ref="B7:F7"/>
    <mergeCell ref="B8:F8"/>
    <mergeCell ref="B9:F9"/>
    <mergeCell ref="B10:F10"/>
    <mergeCell ref="B11:F11"/>
    <mergeCell ref="B12:F12"/>
    <mergeCell ref="B13:F13"/>
    <mergeCell ref="B14:F14"/>
    <mergeCell ref="B15:F15"/>
    <mergeCell ref="B16:F16"/>
    <mergeCell ref="B17:F17"/>
    <mergeCell ref="B18:F18"/>
    <mergeCell ref="B19:F19"/>
    <mergeCell ref="B20:F20"/>
    <mergeCell ref="B21:F21"/>
    <mergeCell ref="B22:F22"/>
    <mergeCell ref="F28:G28"/>
    <mergeCell ref="H28:I28"/>
    <mergeCell ref="F29:G29"/>
    <mergeCell ref="H29:I29"/>
    <mergeCell ref="F32:I36"/>
    <mergeCell ref="K32:R36"/>
    <mergeCell ref="U32:Y36"/>
    <mergeCell ref="F25:G25"/>
    <mergeCell ref="H25:I25"/>
    <mergeCell ref="K25:U29"/>
    <mergeCell ref="F26:G26"/>
    <mergeCell ref="H26:I26"/>
    <mergeCell ref="F27:G27"/>
    <mergeCell ref="H27:I27"/>
  </mergeCells>
  <conditionalFormatting sqref="X25">
    <cfRule type="cellIs" dxfId="10" priority="1" operator="greaterThan">
      <formula>X26</formula>
    </cfRule>
  </conditionalFormatting>
  <conditionalFormatting sqref="X25">
    <cfRule type="cellIs" dxfId="11" priority="2" operator="lessThanOrEqual">
      <formula>X26</formula>
    </cfRule>
  </conditionalFormatting>
  <conditionalFormatting sqref="X3:X22">
    <cfRule type="containsText" dxfId="1" priority="3" operator="containsText" text="Trivial">
      <formula>NOT(ISERROR(SEARCH(("Trivial"),(X3))))</formula>
    </cfRule>
  </conditionalFormatting>
  <conditionalFormatting sqref="X3:X22">
    <cfRule type="containsText" dxfId="12" priority="4" operator="containsText" text="Easy">
      <formula>NOT(ISERROR(SEARCH(("Easy"),(X3))))</formula>
    </cfRule>
  </conditionalFormatting>
  <conditionalFormatting sqref="X3:X22">
    <cfRule type="containsText" dxfId="13" priority="5" operator="containsText" text="Medium">
      <formula>NOT(ISERROR(SEARCH(("Medium"),(X3))))</formula>
    </cfRule>
  </conditionalFormatting>
  <conditionalFormatting sqref="X3:X22">
    <cfRule type="containsText" dxfId="14" priority="6" operator="containsText" text="Hard">
      <formula>NOT(ISERROR(SEARCH(("Hard"),(X3))))</formula>
    </cfRule>
  </conditionalFormatting>
  <conditionalFormatting sqref="X3:X22">
    <cfRule type="containsText" dxfId="0" priority="7" operator="containsText" text="Deadly">
      <formula>NOT(ISERROR(SEARCH(("Deadly"),(X3))))</formula>
    </cfRule>
  </conditionalFormatting>
  <conditionalFormatting sqref="B26:D26">
    <cfRule type="containsBlanks" dxfId="15" priority="8">
      <formula>LEN(TRIM(B26))=0</formula>
    </cfRule>
  </conditionalFormatting>
  <conditionalFormatting sqref="G3:I3">
    <cfRule type="containsBlanks" dxfId="15" priority="9">
      <formula>LEN(TRIM(G3))=0</formula>
    </cfRule>
  </conditionalFormatting>
  <dataValidations>
    <dataValidation type="decimal" operator="greaterThanOrEqual" allowBlank="1" showDropDown="1" sqref="J3 M3 P3 S3 G3:G22 J5:J22 M5:M22 P5:P22 S5:S22">
      <formula1>0.0</formula1>
    </dataValidation>
    <dataValidation type="decimal" allowBlank="1" showDropDown="1" showInputMessage="1" prompt="Enter a number between 1 and 20" sqref="AQ28">
      <formula1>1.0</formula1>
      <formula2>20.0</formula2>
    </dataValidation>
    <dataValidation type="list" allowBlank="1" showDropDown="1" sqref="I3 O3 R3 U3 AK5 I6:I22 L3:L22 O5:O22 R5:R22 U5:U22">
      <formula1>"0,1/8,1/4,1/2,1,2,3,4,5,6,7,8,9,10,11,12,13,14,15,16,17,18,19,20,21,22,23,24,25,26,27,28,29,30"</formula1>
    </dataValidation>
  </dataValidations>
  <drawing r:id="rId1"/>
  <tableParts count="3">
    <tablePart r:id="rId5"/>
    <tablePart r:id="rId6"/>
    <tablePart r:id="rId7"/>
  </tableParts>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434343"/>
    <outlinePr summaryBelow="0" summaryRight="0"/>
  </sheetPr>
  <sheetViews>
    <sheetView workbookViewId="0"/>
  </sheetViews>
  <sheetFormatPr customHeight="1" defaultColWidth="14.43" defaultRowHeight="15.75"/>
  <sheetData>
    <row r="1">
      <c r="A1" s="2" t="s">
        <v>53</v>
      </c>
      <c r="B1">
        <f>SUM('By Tier'!J2+'By Tier'!J5)</f>
        <v>4</v>
      </c>
    </row>
    <row r="2">
      <c r="A2" s="2" t="s">
        <v>54</v>
      </c>
      <c r="B2">
        <f>B1*(IF('By Tier'!J7="easy",0.5,(IF('By Tier'!J7="medium",1,(IF('By Tier'!J7="hard",(3/2),(IF('By Tier'!J7="deadly",2,"Level?"))))))))</f>
        <v>4</v>
      </c>
    </row>
    <row r="3">
      <c r="A3" s="2" t="s">
        <v>55</v>
      </c>
      <c r="B3">
        <f>'By Tier'!J3+'By Tier'!J4</f>
        <v>9</v>
      </c>
    </row>
    <row r="5">
      <c r="B5" s="107">
        <f>1/5</f>
        <v>0.2</v>
      </c>
    </row>
    <row r="6">
      <c r="A6" s="108"/>
      <c r="B6" s="109">
        <f>1/4</f>
        <v>0.25</v>
      </c>
    </row>
    <row r="7">
      <c r="A7" s="108"/>
      <c r="B7" s="109">
        <f>1/3</f>
        <v>0.3333333333</v>
      </c>
    </row>
    <row r="8">
      <c r="A8" s="108"/>
    </row>
  </sheetData>
  <drawing r:id="rId1"/>
</worksheet>
</file>